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https://avada524-my.sharepoint.com/personal/oya_avada_or_jp/Documents/デスクトップ/随時様式見本/令和８年１０月掲載/"/>
    </mc:Choice>
  </mc:AlternateContent>
  <xr:revisionPtr revIDLastSave="75" documentId="8_{D6026757-8E5F-49BB-AE26-358833661F01}" xr6:coauthVersionLast="47" xr6:coauthVersionMax="47" xr10:uidLastSave="{8C14858F-2741-4A3F-93AA-BD395FBDFA77}"/>
  <bookViews>
    <workbookView xWindow="-120" yWindow="-120" windowWidth="29040" windowHeight="15720" xr2:uid="{7768FF9E-4EAB-4ADA-8313-0464EF82CE4F}"/>
  </bookViews>
  <sheets>
    <sheet name="履歴書(入力用)" sheetId="1" r:id="rId1"/>
    <sheet name="別紙" sheetId="8" r:id="rId2"/>
    <sheet name="履歴書（記入例）" sheetId="2" r:id="rId3"/>
    <sheet name="選任基準" sheetId="3" r:id="rId4"/>
    <sheet name="年齢・卒業早見表" sheetId="7" r:id="rId5"/>
    <sheet name="data" sheetId="6" state="hidden" r:id="rId6"/>
  </sheets>
  <definedNames>
    <definedName name="_xlnm.Print_Area" localSheetId="4">年齢・卒業早見表!$A$1:$AB$36</definedName>
    <definedName name="_xlnm.Print_Area" localSheetId="1">別紙!$E$1:$AL$13</definedName>
    <definedName name="_xlnm.Print_Area" localSheetId="0">'履歴書(入力用)'!$E$2:$AL$42</definedName>
    <definedName name="作業部分検索" localSheetId="1">別紙!#REF!</definedName>
    <definedName name="作業部分検索">'履歴書(入力用)'!$B$17</definedName>
    <definedName name="作業名1" localSheetId="1">別紙!#REF!</definedName>
    <definedName name="作業名1">'履歴書(入力用)'!$R$7</definedName>
    <definedName name="作業名2" localSheetId="1">別紙!#REF!</definedName>
    <definedName name="作業名2">'履歴書(入力用)'!$AF$7</definedName>
    <definedName name="作業名2リスト">'履歴書(入力用)'!$C$30:$C$31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AJ6" i="8" l="1"/>
  <c r="AH6" i="8"/>
  <c r="AJ11" i="8"/>
  <c r="AJ10" i="8"/>
  <c r="AJ9" i="8"/>
  <c r="AJ8" i="8"/>
  <c r="AJ7" i="8"/>
  <c r="AH11" i="8"/>
  <c r="AH10" i="8"/>
  <c r="AH9" i="8"/>
  <c r="AH8" i="8"/>
  <c r="AH7" i="8"/>
  <c r="AJ32" i="1"/>
  <c r="AJ31" i="1"/>
  <c r="AH32" i="1"/>
  <c r="AH31" i="1"/>
  <c r="AJ30" i="1"/>
  <c r="AH30" i="1"/>
  <c r="C31" i="1"/>
  <c r="C30" i="1"/>
  <c r="G2" i="6"/>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F2" i="6"/>
  <c r="F3" i="6"/>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E88" i="6"/>
  <c r="A88" i="6"/>
  <c r="E87" i="6"/>
  <c r="A87" i="6"/>
  <c r="E86" i="6"/>
  <c r="A86" i="6"/>
  <c r="E85" i="6"/>
  <c r="A85" i="6"/>
  <c r="E84" i="6"/>
  <c r="A84" i="6"/>
  <c r="E83" i="6"/>
  <c r="A83" i="6"/>
  <c r="E82" i="6"/>
  <c r="A82" i="6"/>
  <c r="E81" i="6"/>
  <c r="A81" i="6"/>
  <c r="E80" i="6"/>
  <c r="A80" i="6"/>
  <c r="E79" i="6"/>
  <c r="A79" i="6"/>
  <c r="E78" i="6"/>
  <c r="A78" i="6"/>
  <c r="E77" i="6"/>
  <c r="A77" i="6"/>
  <c r="E76" i="6"/>
  <c r="A76" i="6"/>
  <c r="E75" i="6"/>
  <c r="A75" i="6"/>
  <c r="E74" i="6"/>
  <c r="A74" i="6"/>
  <c r="E73" i="6"/>
  <c r="A73" i="6"/>
  <c r="E72" i="6"/>
  <c r="A72" i="6"/>
  <c r="E71" i="6"/>
  <c r="A71" i="6"/>
  <c r="E70" i="6"/>
  <c r="A70" i="6"/>
  <c r="E69" i="6"/>
  <c r="A69" i="6"/>
  <c r="E68" i="6"/>
  <c r="A68" i="6"/>
  <c r="E67" i="6"/>
  <c r="A67" i="6"/>
  <c r="E66" i="6"/>
  <c r="A66" i="6"/>
  <c r="E65" i="6"/>
  <c r="A65" i="6"/>
  <c r="E64" i="6"/>
  <c r="A64" i="6"/>
  <c r="E63" i="6"/>
  <c r="A63" i="6"/>
  <c r="E62" i="6"/>
  <c r="A62" i="6"/>
  <c r="E61" i="6"/>
  <c r="A61" i="6"/>
  <c r="E60" i="6"/>
  <c r="A60" i="6"/>
  <c r="E59" i="6"/>
  <c r="A59" i="6"/>
  <c r="E58" i="6"/>
  <c r="A58" i="6"/>
  <c r="E57" i="6"/>
  <c r="A57" i="6"/>
  <c r="E56" i="6"/>
  <c r="A56" i="6"/>
  <c r="E55" i="6"/>
  <c r="A55" i="6"/>
  <c r="E54" i="6"/>
  <c r="A54" i="6"/>
  <c r="E53" i="6"/>
  <c r="A53" i="6"/>
  <c r="E52" i="6"/>
  <c r="A52" i="6"/>
  <c r="E51" i="6"/>
  <c r="A51" i="6"/>
  <c r="E50" i="6"/>
  <c r="A50" i="6"/>
  <c r="E49" i="6"/>
  <c r="A49" i="6"/>
  <c r="E48" i="6"/>
  <c r="A48" i="6"/>
  <c r="E47" i="6"/>
  <c r="A47" i="6"/>
  <c r="E46" i="6"/>
  <c r="A46" i="6"/>
  <c r="E45" i="6"/>
  <c r="A45" i="6"/>
  <c r="E44" i="6"/>
  <c r="A44" i="6"/>
  <c r="E43" i="6"/>
  <c r="A43" i="6"/>
  <c r="E42" i="6"/>
  <c r="A42" i="6"/>
  <c r="E41" i="6"/>
  <c r="A41" i="6"/>
  <c r="E40" i="6"/>
  <c r="A40" i="6"/>
  <c r="E39" i="6"/>
  <c r="A39" i="6"/>
  <c r="E38" i="6"/>
  <c r="A38" i="6"/>
  <c r="E37" i="6"/>
  <c r="A37" i="6"/>
  <c r="E36" i="6"/>
  <c r="A36" i="6"/>
  <c r="E35" i="6"/>
  <c r="A35" i="6"/>
  <c r="E34" i="6"/>
  <c r="A34" i="6"/>
  <c r="E33" i="6"/>
  <c r="A33" i="6"/>
  <c r="E32" i="6"/>
  <c r="A32" i="6"/>
  <c r="E31" i="6"/>
  <c r="A31" i="6"/>
  <c r="E30" i="6"/>
  <c r="A30" i="6"/>
  <c r="E29" i="6"/>
  <c r="A29" i="6"/>
  <c r="E28" i="6"/>
  <c r="A28" i="6"/>
  <c r="E27" i="6"/>
  <c r="A27" i="6"/>
  <c r="E26" i="6"/>
  <c r="A26" i="6"/>
  <c r="E25" i="6"/>
  <c r="A25" i="6"/>
  <c r="E24" i="6"/>
  <c r="A24" i="6"/>
  <c r="E23" i="6"/>
  <c r="A23" i="6"/>
  <c r="E22" i="6"/>
  <c r="A22" i="6"/>
  <c r="E21" i="6"/>
  <c r="A21" i="6"/>
  <c r="E20" i="6"/>
  <c r="A20" i="6"/>
  <c r="E19" i="6"/>
  <c r="A19" i="6"/>
  <c r="E18" i="6"/>
  <c r="A18" i="6"/>
  <c r="E17" i="6"/>
  <c r="A17" i="6"/>
  <c r="E16" i="6"/>
  <c r="A16" i="6"/>
  <c r="E15" i="6"/>
  <c r="A15" i="6"/>
  <c r="E14" i="6"/>
  <c r="A14" i="6"/>
  <c r="E13" i="6"/>
  <c r="A13" i="6"/>
  <c r="E12" i="6"/>
  <c r="A12" i="6"/>
  <c r="E11" i="6"/>
  <c r="A11" i="6"/>
  <c r="E10" i="6"/>
  <c r="A10" i="6"/>
  <c r="E9" i="6"/>
  <c r="A9" i="6"/>
  <c r="E8" i="6"/>
  <c r="A8" i="6"/>
  <c r="E7" i="6"/>
  <c r="A7" i="6"/>
  <c r="E6" i="6"/>
  <c r="A6" i="6"/>
  <c r="E5" i="6"/>
  <c r="A5" i="6"/>
  <c r="E4" i="6"/>
  <c r="A4" i="6"/>
  <c r="E3" i="6"/>
  <c r="A3" i="6"/>
  <c r="E2" i="6"/>
  <c r="A2" i="6"/>
  <c r="J2" i="6" l="1" a="1"/>
  <c r="J2" i="6" s="1"/>
  <c r="K2" i="6" a="1"/>
  <c r="K2" i="6" s="1"/>
  <c r="I2" i="6" a="1"/>
  <c r="I2"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<sst xmlns="http://schemas.openxmlformats.org/spreadsheetml/2006/main" count="1085" uniqueCount="415">
  <si>
    <t>＊技能検定委員選任基準</t>
    <rPh sb="1" eb="3">
      <t>ギノウ</t>
    </rPh>
    <rPh sb="3" eb="5">
      <t>ケンテイ</t>
    </rPh>
    <rPh sb="5" eb="7">
      <t>イイン</t>
    </rPh>
    <rPh sb="7" eb="9">
      <t>センニン</t>
    </rPh>
    <rPh sb="9" eb="11">
      <t>キジュン</t>
    </rPh>
    <phoneticPr fontId="1"/>
  </si>
  <si>
    <t>＊は記入不要</t>
    <rPh sb="2" eb="4">
      <t>キニュウ</t>
    </rPh>
    <rPh sb="4" eb="6">
      <t>フヨウ</t>
    </rPh>
    <phoneticPr fontId="1"/>
  </si>
  <si>
    <t>職種名</t>
    <rPh sb="0" eb="2">
      <t>ショクシュ</t>
    </rPh>
    <rPh sb="2" eb="3">
      <t>ナ</t>
    </rPh>
    <phoneticPr fontId="1"/>
  </si>
  <si>
    <t>作業名</t>
    <rPh sb="0" eb="3">
      <t>サギョウナ</t>
    </rPh>
    <phoneticPr fontId="1"/>
  </si>
  <si>
    <t>ふりがな</t>
    <phoneticPr fontId="1"/>
  </si>
  <si>
    <t>氏名</t>
    <rPh sb="0" eb="2">
      <t>シメイ</t>
    </rPh>
    <phoneticPr fontId="1"/>
  </si>
  <si>
    <t>年齢</t>
    <rPh sb="0" eb="2">
      <t>ネンレイ</t>
    </rPh>
    <phoneticPr fontId="1"/>
  </si>
  <si>
    <t>歳</t>
    <rPh sb="0" eb="1">
      <t>サイ</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</si>
  <si>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</si>
  <si>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</si>
  <si>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</si>
  <si>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</si>
  <si>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学部 ・ 学科</t>
    <rPh sb="0" eb="2">
      <t>ガクブ</t>
    </rPh>
    <rPh sb="5" eb="7">
      <t>ガッカ</t>
    </rPh>
    <phoneticPr fontId="1"/>
  </si>
  <si>
    <t>合格年月</t>
    <rPh sb="0" eb="2">
      <t>ゴウカク</t>
    </rPh>
    <rPh sb="2" eb="3">
      <t>ネン</t>
    </rPh>
    <rPh sb="3" eb="4">
      <t>ツキ</t>
    </rPh>
    <phoneticPr fontId="1"/>
  </si>
  <si>
    <t>合格番号</t>
    <rPh sb="0" eb="2">
      <t>ゴウカク</t>
    </rPh>
    <rPh sb="2" eb="4">
      <t>バンゴウ</t>
    </rPh>
    <phoneticPr fontId="1"/>
  </si>
  <si>
    <t>第</t>
    <rPh sb="0" eb="1">
      <t>ダイ</t>
    </rPh>
    <phoneticPr fontId="1"/>
  </si>
  <si>
    <t>号</t>
    <rPh sb="0" eb="1">
      <t>ゴウ</t>
    </rPh>
    <phoneticPr fontId="1"/>
  </si>
  <si>
    <t>月</t>
    <rPh sb="0" eb="1">
      <t>ゲツ</t>
    </rPh>
    <phoneticPr fontId="1"/>
  </si>
  <si>
    <t>担当作業に関する実務経験・学識経験　※３</t>
    <rPh sb="0" eb="2">
      <t>タントウ</t>
    </rPh>
    <rPh sb="2" eb="4">
      <t>サギョウ</t>
    </rPh>
    <rPh sb="5" eb="6">
      <t>カン</t>
    </rPh>
    <rPh sb="8" eb="10">
      <t>ジツム</t>
    </rPh>
    <rPh sb="10" eb="12">
      <t>ケイケン</t>
    </rPh>
    <rPh sb="13" eb="15">
      <t>ガクシキ</t>
    </rPh>
    <rPh sb="15" eb="17">
      <t>ケイケン</t>
    </rPh>
    <phoneticPr fontId="1"/>
  </si>
  <si>
    <t>年数</t>
    <rPh sb="0" eb="2">
      <t>ネンスウ</t>
    </rPh>
    <phoneticPr fontId="1"/>
  </si>
  <si>
    <t>期間</t>
    <rPh sb="0" eb="2">
      <t>キカン</t>
    </rPh>
    <phoneticPr fontId="1"/>
  </si>
  <si>
    <t>所属企業名</t>
    <rPh sb="0" eb="2">
      <t>ショゾク</t>
    </rPh>
    <rPh sb="2" eb="4">
      <t>キギョウ</t>
    </rPh>
    <rPh sb="4" eb="5">
      <t>ナ</t>
    </rPh>
    <phoneticPr fontId="1"/>
  </si>
  <si>
    <t>作業名</t>
    <rPh sb="0" eb="2">
      <t>サギョウ</t>
    </rPh>
    <rPh sb="2" eb="3">
      <t>ナ</t>
    </rPh>
    <phoneticPr fontId="1"/>
  </si>
  <si>
    <t>役職名</t>
    <rPh sb="0" eb="2">
      <t>ヤクショク</t>
    </rPh>
    <rPh sb="2" eb="3">
      <t>ナ</t>
    </rPh>
    <phoneticPr fontId="1"/>
  </si>
  <si>
    <t>私は、職業能力開発促進法を遵守し、愛知県技能検定実技試験の技能検定委員になることを承諾します。</t>
    <rPh sb="0" eb="1">
      <t>ワタシ</t>
    </rPh>
    <rPh sb="3" eb="5">
      <t>ショクギョウ</t>
    </rPh>
    <rPh sb="5" eb="7">
      <t>ノウリョク</t>
    </rPh>
    <rPh sb="7" eb="9">
      <t>カイハツ</t>
    </rPh>
    <rPh sb="9" eb="11">
      <t>ソクシン</t>
    </rPh>
    <rPh sb="11" eb="12">
      <t>ホウ</t>
    </rPh>
    <rPh sb="13" eb="15">
      <t>ジュンシュ</t>
    </rPh>
    <rPh sb="17" eb="20">
      <t>アイチケン</t>
    </rPh>
    <rPh sb="20" eb="22">
      <t>ギノウ</t>
    </rPh>
    <rPh sb="22" eb="24">
      <t>ケンテイ</t>
    </rPh>
    <rPh sb="24" eb="26">
      <t>ジツギ</t>
    </rPh>
    <rPh sb="26" eb="28">
      <t>シケン</t>
    </rPh>
    <rPh sb="29" eb="31">
      <t>ギノウ</t>
    </rPh>
    <rPh sb="31" eb="33">
      <t>ケンテイ</t>
    </rPh>
    <rPh sb="33" eb="35">
      <t>イイン</t>
    </rPh>
    <rPh sb="41" eb="43">
      <t>ショウダク</t>
    </rPh>
    <phoneticPr fontId="1"/>
  </si>
  <si>
    <t>令和</t>
    <rPh sb="0" eb="2">
      <t>レイワ</t>
    </rPh>
    <phoneticPr fontId="1"/>
  </si>
  <si>
    <t>氏名（自署）</t>
    <rPh sb="0" eb="2">
      <t>シメイ</t>
    </rPh>
    <rPh sb="3" eb="5">
      <t>ジショ</t>
    </rPh>
    <phoneticPr fontId="1"/>
  </si>
  <si>
    <t>※２</t>
    <phoneticPr fontId="1"/>
  </si>
  <si>
    <t>※１</t>
    <phoneticPr fontId="1"/>
  </si>
  <si>
    <t>推薦団体
事業所名 ※1</t>
    <rPh sb="0" eb="2">
      <t>スイセン</t>
    </rPh>
    <rPh sb="2" eb="4">
      <t>ダンタイ</t>
    </rPh>
    <rPh sb="5" eb="8">
      <t>ジギョウショ</t>
    </rPh>
    <rPh sb="8" eb="9">
      <t>ナ</t>
    </rPh>
    <phoneticPr fontId="1"/>
  </si>
  <si>
    <t>〒</t>
    <phoneticPr fontId="1"/>
  </si>
  <si>
    <t>（</t>
    <phoneticPr fontId="1"/>
  </si>
  <si>
    <t>）</t>
    <phoneticPr fontId="1"/>
  </si>
  <si>
    <t>卒業</t>
    <rPh sb="0" eb="2">
      <t>ソツギョウ</t>
    </rPh>
    <phoneticPr fontId="1"/>
  </si>
  <si>
    <t>卒業年月</t>
    <rPh sb="0" eb="2">
      <t>ソツギョウ</t>
    </rPh>
    <rPh sb="2" eb="3">
      <t>ネン</t>
    </rPh>
    <rPh sb="3" eb="4">
      <t>ゲツ</t>
    </rPh>
    <phoneticPr fontId="1"/>
  </si>
  <si>
    <t>～</t>
    <phoneticPr fontId="1"/>
  </si>
  <si>
    <t>学校名</t>
    <rPh sb="0" eb="3">
      <t>ガッコウメイ</t>
    </rPh>
    <phoneticPr fontId="1"/>
  </si>
  <si>
    <t>部署・役職名</t>
    <rPh sb="0" eb="2">
      <t>ブショ</t>
    </rPh>
    <rPh sb="3" eb="6">
      <t>ヤクショクメイ</t>
    </rPh>
    <phoneticPr fontId="1"/>
  </si>
  <si>
    <t>企業名</t>
    <rPh sb="0" eb="2">
      <t>キギョウ</t>
    </rPh>
    <rPh sb="2" eb="3">
      <t>ナ</t>
    </rPh>
    <phoneticPr fontId="1"/>
  </si>
  <si>
    <t>●技能検定委員就任承諾署名</t>
    <rPh sb="1" eb="7">
      <t>ギノウケンテイイイン</t>
    </rPh>
    <rPh sb="7" eb="11">
      <t>シュウニンショウダク</t>
    </rPh>
    <rPh sb="11" eb="13">
      <t>ショメイ</t>
    </rPh>
    <phoneticPr fontId="1"/>
  </si>
  <si>
    <t xml:space="preserve">
※３</t>
    <phoneticPr fontId="1"/>
  </si>
  <si>
    <t>姓</t>
    <rPh sb="0" eb="1">
      <t>セイ</t>
    </rPh>
    <phoneticPr fontId="1"/>
  </si>
  <si>
    <t>名</t>
    <rPh sb="0" eb="1">
      <t>メイ</t>
    </rPh>
    <phoneticPr fontId="1"/>
  </si>
  <si>
    <t>作業</t>
    <rPh sb="0" eb="2">
      <t>サギョウ</t>
    </rPh>
    <phoneticPr fontId="1"/>
  </si>
  <si>
    <t>自宅住所
電話番号</t>
    <rPh sb="0" eb="4">
      <t>ジタクジュウショ</t>
    </rPh>
    <rPh sb="5" eb="9">
      <t>デンワバンゴウ</t>
    </rPh>
    <phoneticPr fontId="1"/>
  </si>
  <si>
    <t>最終学歴
（訓練歴）</t>
    <rPh sb="0" eb="4">
      <t>サイシュウガクレキ</t>
    </rPh>
    <rPh sb="6" eb="9">
      <t>クンレンレキ</t>
    </rPh>
    <phoneticPr fontId="1"/>
  </si>
  <si>
    <t>複数の企業で担当作業に関する実務経験がある場合は、企業ごとにご記入ください。（行数が不足する場合は別紙に作業名・所属企業名・期間・年数を記入し、添付してください。等級ごとの必要な実務経験年数は選任基準をご参照ください）</t>
    <rPh sb="0" eb="2">
      <t>フクスウ</t>
    </rPh>
    <rPh sb="3" eb="5">
      <t>キギョウ</t>
    </rPh>
    <rPh sb="6" eb="8">
      <t>タントウ</t>
    </rPh>
    <rPh sb="8" eb="10">
      <t>サギョウ</t>
    </rPh>
    <rPh sb="11" eb="12">
      <t>カン</t>
    </rPh>
    <rPh sb="14" eb="16">
      <t>ジツム</t>
    </rPh>
    <rPh sb="16" eb="18">
      <t>ケイケン</t>
    </rPh>
    <rPh sb="21" eb="23">
      <t>バアイ</t>
    </rPh>
    <rPh sb="25" eb="27">
      <t>キギョウ</t>
    </rPh>
    <rPh sb="31" eb="33">
      <t>キニュウ</t>
    </rPh>
    <rPh sb="81" eb="83">
      <t>トウキュウ</t>
    </rPh>
    <rPh sb="96" eb="100">
      <t>センニンキジュン</t>
    </rPh>
    <phoneticPr fontId="1"/>
  </si>
  <si>
    <t>別紙</t>
    <rPh sb="0" eb="2">
      <t>ベッシ</t>
    </rPh>
    <phoneticPr fontId="1"/>
  </si>
  <si>
    <r>
      <t xml:space="preserve">検定職種・作業名
</t>
    </r>
    <r>
      <rPr>
        <sz val="9"/>
        <color theme="1"/>
        <rFont val="UD Digi Kyokasho NP-R"/>
        <family val="1"/>
        <charset val="128"/>
      </rPr>
      <t>(担当する試験の名称) 　　　
　　　　　※２</t>
    </r>
    <rPh sb="0" eb="2">
      <t>ケンテイ</t>
    </rPh>
    <rPh sb="2" eb="4">
      <t>ショクシュ</t>
    </rPh>
    <rPh sb="5" eb="7">
      <t>サギョウ</t>
    </rPh>
    <rPh sb="7" eb="8">
      <t>ナ</t>
    </rPh>
    <rPh sb="10" eb="12">
      <t>タントウ</t>
    </rPh>
    <rPh sb="14" eb="16">
      <t>シケン</t>
    </rPh>
    <rPh sb="17" eb="19">
      <t>メイショウ</t>
    </rPh>
    <phoneticPr fontId="1"/>
  </si>
  <si>
    <t>履　歴　書</t>
    <rPh sb="0" eb="1">
      <t>クツ</t>
    </rPh>
    <rPh sb="2" eb="3">
      <t>レキ</t>
    </rPh>
    <rPh sb="4" eb="5">
      <t>ショ</t>
    </rPh>
    <phoneticPr fontId="1"/>
  </si>
  <si>
    <t>電話</t>
    <rPh sb="0" eb="2">
      <t>デンワ</t>
    </rPh>
    <phoneticPr fontId="1"/>
  </si>
  <si>
    <t>携帯</t>
    <rPh sb="0" eb="2">
      <t>ケイタイ</t>
    </rPh>
    <phoneticPr fontId="1"/>
  </si>
  <si>
    <t>-</t>
    <phoneticPr fontId="1"/>
  </si>
  <si>
    <t>能力開発協同組合</t>
    <rPh sb="0" eb="2">
      <t>ノウリョク</t>
    </rPh>
    <rPh sb="2" eb="4">
      <t>カイハツ</t>
    </rPh>
    <rPh sb="4" eb="6">
      <t>キョウドウ</t>
    </rPh>
    <rPh sb="6" eb="8">
      <t>クミアイ</t>
    </rPh>
    <phoneticPr fontId="1"/>
  </si>
  <si>
    <t>機械加工</t>
    <rPh sb="0" eb="2">
      <t>キカイ</t>
    </rPh>
    <rPh sb="2" eb="4">
      <t>カコウ</t>
    </rPh>
    <phoneticPr fontId="1"/>
  </si>
  <si>
    <t>普通旋盤</t>
    <rPh sb="0" eb="2">
      <t>フツウ</t>
    </rPh>
    <rPh sb="2" eb="4">
      <t>センバン</t>
    </rPh>
    <phoneticPr fontId="1"/>
  </si>
  <si>
    <t>愛知</t>
    <rPh sb="0" eb="2">
      <t>アイチ</t>
    </rPh>
    <phoneticPr fontId="1"/>
  </si>
  <si>
    <t>太郎</t>
    <rPh sb="0" eb="2">
      <t>タロウ</t>
    </rPh>
    <phoneticPr fontId="1"/>
  </si>
  <si>
    <t>あいち</t>
    <phoneticPr fontId="1"/>
  </si>
  <si>
    <t>たろう</t>
    <phoneticPr fontId="1"/>
  </si>
  <si>
    <t>（株）愛知開発</t>
    <rPh sb="0" eb="3">
      <t>カブ</t>
    </rPh>
    <rPh sb="3" eb="5">
      <t>アイチ</t>
    </rPh>
    <rPh sb="5" eb="7">
      <t>カイハツ</t>
    </rPh>
    <phoneticPr fontId="1"/>
  </si>
  <si>
    <t>愛知　太郎</t>
    <rPh sb="0" eb="2">
      <t>アイチ</t>
    </rPh>
    <rPh sb="3" eb="5">
      <t>タロウ</t>
    </rPh>
    <phoneticPr fontId="1"/>
  </si>
  <si>
    <t>技能検定委員の選任基準</t>
    <rPh sb="0" eb="2">
      <t>ギノウ</t>
    </rPh>
    <rPh sb="2" eb="4">
      <t>ケンテイ</t>
    </rPh>
    <rPh sb="4" eb="6">
      <t>イイン</t>
    </rPh>
    <rPh sb="7" eb="9">
      <t>センニン</t>
    </rPh>
    <rPh sb="9" eb="11">
      <t>キジュン</t>
    </rPh>
    <phoneticPr fontId="1"/>
  </si>
  <si>
    <t>ア　</t>
    <phoneticPr fontId="1"/>
  </si>
  <si>
    <t>（１）</t>
    <phoneticPr fontId="1"/>
  </si>
  <si>
    <t>（２）</t>
    <phoneticPr fontId="1"/>
  </si>
  <si>
    <t>（３）</t>
    <phoneticPr fontId="1"/>
  </si>
  <si>
    <t>（４）</t>
    <phoneticPr fontId="1"/>
  </si>
  <si>
    <t>（５）</t>
    <phoneticPr fontId="1"/>
  </si>
  <si>
    <t>（６）</t>
    <phoneticPr fontId="1"/>
  </si>
  <si>
    <t>（７）</t>
    <phoneticPr fontId="1"/>
  </si>
  <si>
    <t>イ　</t>
    <phoneticPr fontId="1"/>
  </si>
  <si>
    <t>ウ　</t>
    <phoneticPr fontId="1"/>
  </si>
  <si>
    <t>昭和</t>
  </si>
  <si>
    <t>090</t>
    <phoneticPr fontId="1"/>
  </si>
  <si>
    <t>1234</t>
    <phoneticPr fontId="1"/>
  </si>
  <si>
    <t>462</t>
    <phoneticPr fontId="1"/>
  </si>
  <si>
    <t>監理団体等の名称を記入してください。（技能検定実施計画書の提出者の名称）</t>
    <rPh sb="0" eb="2">
      <t>カンリ</t>
    </rPh>
    <rPh sb="2" eb="4">
      <t>ダンタイ</t>
    </rPh>
    <rPh sb="4" eb="5">
      <t>トウ</t>
    </rPh>
    <rPh sb="6" eb="8">
      <t>メイショウ</t>
    </rPh>
    <rPh sb="9" eb="11">
      <t>キニュウ</t>
    </rPh>
    <rPh sb="19" eb="21">
      <t>ギノウ</t>
    </rPh>
    <rPh sb="21" eb="23">
      <t>ケンテイ</t>
    </rPh>
    <rPh sb="23" eb="25">
      <t>ジッシ</t>
    </rPh>
    <rPh sb="25" eb="28">
      <t>ケイカクショ</t>
    </rPh>
    <rPh sb="29" eb="31">
      <t>テイシュツ</t>
    </rPh>
    <rPh sb="31" eb="32">
      <t>シャ</t>
    </rPh>
    <rPh sb="33" eb="35">
      <t>メイショウ</t>
    </rPh>
    <phoneticPr fontId="1"/>
  </si>
  <si>
    <t>①職種（作業）に関する技能検定・職業訓練指導員免許　合格（取得）</t>
    <rPh sb="1" eb="3">
      <t>ショクシュ</t>
    </rPh>
    <rPh sb="4" eb="6">
      <t>サギョウ</t>
    </rPh>
    <rPh sb="8" eb="9">
      <t>カン</t>
    </rPh>
    <rPh sb="11" eb="15">
      <t>ギノウケンテイ</t>
    </rPh>
    <rPh sb="16" eb="18">
      <t>ショクギョウ</t>
    </rPh>
    <rPh sb="18" eb="20">
      <t>クンレン</t>
    </rPh>
    <rPh sb="20" eb="25">
      <t>シドウインメンキョ</t>
    </rPh>
    <rPh sb="26" eb="28">
      <t>ゴウカク</t>
    </rPh>
    <rPh sb="29" eb="31">
      <t>シュトク</t>
    </rPh>
    <phoneticPr fontId="1"/>
  </si>
  <si>
    <t>②所属企業等</t>
    <rPh sb="1" eb="2">
      <t>ショ</t>
    </rPh>
    <rPh sb="2" eb="3">
      <t>ゾク</t>
    </rPh>
    <rPh sb="3" eb="4">
      <t>キ</t>
    </rPh>
    <rPh sb="4" eb="5">
      <t>ゴウ</t>
    </rPh>
    <rPh sb="5" eb="6">
      <t>トウ</t>
    </rPh>
    <phoneticPr fontId="1"/>
  </si>
  <si>
    <r>
      <t>③担当作業に関する実務経験・学識経験（</t>
    </r>
    <r>
      <rPr>
        <sz val="9"/>
        <color theme="1"/>
        <rFont val="UD Digi Kyokasho NP-R"/>
        <family val="1"/>
        <charset val="128"/>
      </rPr>
      <t>作業名は技能検定作業名を記入してください）</t>
    </r>
    <r>
      <rPr>
        <sz val="11"/>
        <color theme="1"/>
        <rFont val="UD Digi Kyokasho NP-R"/>
        <family val="1"/>
        <charset val="128"/>
      </rPr>
      <t>※3</t>
    </r>
    <rPh sb="1" eb="3">
      <t>タントウ</t>
    </rPh>
    <rPh sb="3" eb="5">
      <t>サギョウ</t>
    </rPh>
    <rPh sb="6" eb="7">
      <t>カン</t>
    </rPh>
    <rPh sb="9" eb="11">
      <t>ジツム</t>
    </rPh>
    <rPh sb="11" eb="13">
      <t>ケイケン</t>
    </rPh>
    <rPh sb="14" eb="16">
      <t>ガクシキ</t>
    </rPh>
    <rPh sb="16" eb="18">
      <t>ケイケン</t>
    </rPh>
    <rPh sb="19" eb="22">
      <t>サギョウメイ</t>
    </rPh>
    <rPh sb="23" eb="27">
      <t>ギノウケンテイ</t>
    </rPh>
    <rPh sb="27" eb="29">
      <t>サギョウ</t>
    </rPh>
    <rPh sb="29" eb="30">
      <t>メイ</t>
    </rPh>
    <rPh sb="31" eb="33">
      <t>キニュウ</t>
    </rPh>
    <phoneticPr fontId="1"/>
  </si>
  <si>
    <t>④作業に関する役職（管理・技術・教育部門の課長級以上）</t>
    <rPh sb="1" eb="3">
      <t>サギョウ</t>
    </rPh>
    <rPh sb="4" eb="5">
      <t>カン</t>
    </rPh>
    <rPh sb="7" eb="9">
      <t>ヤクショク</t>
    </rPh>
    <rPh sb="10" eb="12">
      <t>カンリ</t>
    </rPh>
    <rPh sb="13" eb="15">
      <t>ギジュツ</t>
    </rPh>
    <rPh sb="16" eb="18">
      <t>キョウイク</t>
    </rPh>
    <rPh sb="18" eb="20">
      <t>ブモン</t>
    </rPh>
    <rPh sb="21" eb="24">
      <t>カチョウキュウ</t>
    </rPh>
    <rPh sb="24" eb="26">
      <t>イジョウ</t>
    </rPh>
    <phoneticPr fontId="1"/>
  </si>
  <si>
    <t>　現在所属している企業名等をご記入ください。企業名欄：個人事業主は「個人事業主（屋号）」、無職は「なし」</t>
    <rPh sb="1" eb="5">
      <t>ゲンザイショゾク</t>
    </rPh>
    <rPh sb="9" eb="13">
      <t>キギョウメイトウ</t>
    </rPh>
    <rPh sb="15" eb="17">
      <t>キニュウ</t>
    </rPh>
    <rPh sb="22" eb="26">
      <t>キギョウメイラン</t>
    </rPh>
    <rPh sb="27" eb="32">
      <t>コジンジギョウヌシ</t>
    </rPh>
    <rPh sb="34" eb="39">
      <t>コジンジギョウヌシ</t>
    </rPh>
    <rPh sb="40" eb="42">
      <t>ヤゴウ</t>
    </rPh>
    <rPh sb="45" eb="47">
      <t>ムショク</t>
    </rPh>
    <phoneticPr fontId="1"/>
  </si>
  <si>
    <r>
      <t>●技能検定委員選任要件</t>
    </r>
    <r>
      <rPr>
        <b/>
        <sz val="8"/>
        <color theme="1"/>
        <rFont val="UD Digi Kyokasho NP-B"/>
        <family val="1"/>
        <charset val="128"/>
      </rPr>
      <t>（所定年数以上の実務経験が主な選任基準となります。②③は必ずご記入ください。）</t>
    </r>
    <r>
      <rPr>
        <b/>
        <sz val="11"/>
        <color theme="1"/>
        <rFont val="UD Digi Kyokasho NP-B"/>
        <family val="1"/>
        <charset val="128"/>
      </rPr>
      <t>　　</t>
    </r>
    <rPh sb="1" eb="7">
      <t>ギノウケンテイイイン</t>
    </rPh>
    <rPh sb="7" eb="9">
      <t>センニン</t>
    </rPh>
    <rPh sb="9" eb="11">
      <t>ヨウケン</t>
    </rPh>
    <rPh sb="12" eb="14">
      <t>ショテイ</t>
    </rPh>
    <rPh sb="14" eb="16">
      <t>ネンスウ</t>
    </rPh>
    <rPh sb="16" eb="18">
      <t>イジョウ</t>
    </rPh>
    <rPh sb="19" eb="21">
      <t>ジツム</t>
    </rPh>
    <rPh sb="21" eb="23">
      <t>ケイケン</t>
    </rPh>
    <rPh sb="24" eb="25">
      <t>オモ</t>
    </rPh>
    <rPh sb="26" eb="28">
      <t>センニン</t>
    </rPh>
    <rPh sb="28" eb="30">
      <t>キジュン</t>
    </rPh>
    <rPh sb="39" eb="40">
      <t>カナラ</t>
    </rPh>
    <rPh sb="42" eb="44">
      <t>キニュウ</t>
    </rPh>
    <phoneticPr fontId="1"/>
  </si>
  <si>
    <t>選任基準はこちら</t>
    <rPh sb="0" eb="2">
      <t>センニン</t>
    </rPh>
    <rPh sb="2" eb="4">
      <t>キジュン</t>
    </rPh>
    <phoneticPr fontId="1"/>
  </si>
  <si>
    <r>
      <t xml:space="preserve">所在地
</t>
    </r>
    <r>
      <rPr>
        <sz val="7"/>
        <color theme="1"/>
        <rFont val="UD Digi Kyokasho NP-R"/>
        <family val="1"/>
        <charset val="128"/>
      </rPr>
      <t>※無職の方は記入不要</t>
    </r>
    <rPh sb="0" eb="3">
      <t>ショザイチ</t>
    </rPh>
    <rPh sb="5" eb="7">
      <t>ムショク</t>
    </rPh>
    <rPh sb="8" eb="9">
      <t>カタ</t>
    </rPh>
    <rPh sb="10" eb="12">
      <t>キニュウ</t>
    </rPh>
    <rPh sb="12" eb="14">
      <t>フヨウ</t>
    </rPh>
    <phoneticPr fontId="1"/>
  </si>
  <si>
    <r>
      <t>（該当に</t>
    </r>
    <r>
      <rPr>
        <sz val="12"/>
        <color theme="1"/>
        <rFont val="Segoe UI Symbol"/>
        <family val="1"/>
      </rPr>
      <t>☑</t>
    </r>
    <r>
      <rPr>
        <sz val="12"/>
        <color theme="1"/>
        <rFont val="UD Digi Kyokasho NP-R"/>
        <family val="1"/>
        <charset val="128"/>
      </rPr>
      <t>）</t>
    </r>
    <rPh sb="1" eb="3">
      <t>ガイトウ</t>
    </rPh>
    <phoneticPr fontId="1"/>
  </si>
  <si>
    <t>随時２級</t>
    <rPh sb="0" eb="2">
      <t>ズイジ</t>
    </rPh>
    <rPh sb="3" eb="4">
      <t>キュウ</t>
    </rPh>
    <phoneticPr fontId="1"/>
  </si>
  <si>
    <t>随時３級</t>
    <rPh sb="0" eb="2">
      <t>ズイジ</t>
    </rPh>
    <rPh sb="3" eb="4">
      <t>キュウ</t>
    </rPh>
    <phoneticPr fontId="1"/>
  </si>
  <si>
    <t>基礎級</t>
    <rPh sb="0" eb="3">
      <t>キソキュウ</t>
    </rPh>
    <phoneticPr fontId="1"/>
  </si>
  <si>
    <t>技能検定</t>
    <rPh sb="0" eb="2">
      <t>ギノウ</t>
    </rPh>
    <rPh sb="2" eb="4">
      <t>ケンテイ</t>
    </rPh>
    <phoneticPr fontId="1"/>
  </si>
  <si>
    <t>１級</t>
    <rPh sb="1" eb="2">
      <t>キュウ</t>
    </rPh>
    <phoneticPr fontId="1"/>
  </si>
  <si>
    <t>２級</t>
    <rPh sb="1" eb="2">
      <t>キュウ</t>
    </rPh>
    <phoneticPr fontId="1"/>
  </si>
  <si>
    <t>指導員免許</t>
    <rPh sb="0" eb="3">
      <t>シドウイン</t>
    </rPh>
    <rPh sb="3" eb="5">
      <t>メンキョ</t>
    </rPh>
    <phoneticPr fontId="1"/>
  </si>
  <si>
    <t>／</t>
    <phoneticPr fontId="1"/>
  </si>
  <si>
    <t>合格都道府県</t>
    <rPh sb="0" eb="2">
      <t>ゴウカク</t>
    </rPh>
    <rPh sb="2" eb="6">
      <t>トドウフケン</t>
    </rPh>
    <phoneticPr fontId="1"/>
  </si>
  <si>
    <t>愛知県</t>
    <rPh sb="0" eb="3">
      <t>アイチケン</t>
    </rPh>
    <phoneticPr fontId="1"/>
  </si>
  <si>
    <t>その他</t>
    <rPh sb="2" eb="3">
      <t>ホカ</t>
    </rPh>
    <phoneticPr fontId="1"/>
  </si>
  <si>
    <r>
      <t>（該当に</t>
    </r>
    <r>
      <rPr>
        <sz val="11"/>
        <color theme="1"/>
        <rFont val="Segoe UI Symbol"/>
        <family val="1"/>
      </rPr>
      <t>☑</t>
    </r>
    <r>
      <rPr>
        <sz val="11"/>
        <color theme="1"/>
        <rFont val="UD Digi Kyokasho NP-R"/>
        <family val="1"/>
        <charset val="128"/>
      </rPr>
      <t>）</t>
    </r>
    <rPh sb="1" eb="3">
      <t>ガイトウ</t>
    </rPh>
    <phoneticPr fontId="1"/>
  </si>
  <si>
    <t>162020</t>
  </si>
  <si>
    <t>162010</t>
  </si>
  <si>
    <t>157010</t>
  </si>
  <si>
    <t>156010</t>
  </si>
  <si>
    <t>152050</t>
  </si>
  <si>
    <t>152040</t>
  </si>
  <si>
    <t>152030</t>
  </si>
  <si>
    <t>152020</t>
  </si>
  <si>
    <t>152010</t>
  </si>
  <si>
    <t>石張り</t>
  </si>
  <si>
    <t>150020</t>
  </si>
  <si>
    <t>石材加工</t>
  </si>
  <si>
    <t>150010</t>
  </si>
  <si>
    <t>靴下製造</t>
  </si>
  <si>
    <t>149030</t>
  </si>
  <si>
    <t>149020</t>
  </si>
  <si>
    <t>131010</t>
  </si>
  <si>
    <t>パン製造</t>
  </si>
  <si>
    <t>130010</t>
  </si>
  <si>
    <t>125010</t>
  </si>
  <si>
    <t>家具手加工</t>
  </si>
  <si>
    <t>124010</t>
  </si>
  <si>
    <t>機械板金</t>
  </si>
  <si>
    <t>123030</t>
  </si>
  <si>
    <t>ダクト板金</t>
  </si>
  <si>
    <t>122020</t>
  </si>
  <si>
    <t>122010</t>
  </si>
  <si>
    <t>121020</t>
  </si>
  <si>
    <t>121010</t>
  </si>
  <si>
    <t>116010</t>
  </si>
  <si>
    <t>工業包装</t>
  </si>
  <si>
    <t>113010</t>
  </si>
  <si>
    <t>102010</t>
  </si>
  <si>
    <t>098010</t>
  </si>
  <si>
    <t>093040</t>
  </si>
  <si>
    <t>貼箱製造</t>
  </si>
  <si>
    <t>093030</t>
  </si>
  <si>
    <t>印刷箱製箱</t>
  </si>
  <si>
    <t>093020</t>
  </si>
  <si>
    <t>093010</t>
  </si>
  <si>
    <t>086070</t>
  </si>
  <si>
    <t>型枠工事</t>
  </si>
  <si>
    <t>074010</t>
  </si>
  <si>
    <t>製本</t>
  </si>
  <si>
    <t>071040</t>
  </si>
  <si>
    <t>070010</t>
  </si>
  <si>
    <t>069010</t>
  </si>
  <si>
    <t>噴霧塗装</t>
  </si>
  <si>
    <t>060050</t>
  </si>
  <si>
    <t>鋼橋塗装</t>
  </si>
  <si>
    <t>060040</t>
  </si>
  <si>
    <t>金属塗装</t>
  </si>
  <si>
    <t>060030</t>
  </si>
  <si>
    <t>建築塗装</t>
  </si>
  <si>
    <t>060020</t>
  </si>
  <si>
    <t>059020</t>
  </si>
  <si>
    <t>049010</t>
  </si>
  <si>
    <t>鉄筋組立て</t>
  </si>
  <si>
    <t>047020</t>
  </si>
  <si>
    <t>046020</t>
  </si>
  <si>
    <t>配管</t>
  </si>
  <si>
    <t>建築配管</t>
  </si>
  <si>
    <t>046010</t>
  </si>
  <si>
    <t>タイル張り</t>
  </si>
  <si>
    <t>044010</t>
  </si>
  <si>
    <t>042010</t>
  </si>
  <si>
    <t>左官</t>
  </si>
  <si>
    <t>041010</t>
  </si>
  <si>
    <t>とび</t>
  </si>
  <si>
    <t>040010</t>
  </si>
  <si>
    <t>かわらぶき</t>
  </si>
  <si>
    <t>039010</t>
  </si>
  <si>
    <t>建築大工</t>
  </si>
  <si>
    <t>大工工事</t>
  </si>
  <si>
    <t>038010</t>
  </si>
  <si>
    <t>037035</t>
  </si>
  <si>
    <t>037030</t>
  </si>
  <si>
    <t>射出成形</t>
  </si>
  <si>
    <t>037020</t>
  </si>
  <si>
    <t>圧縮成形</t>
  </si>
  <si>
    <t>037010</t>
  </si>
  <si>
    <t>035020</t>
  </si>
  <si>
    <t>030010</t>
  </si>
  <si>
    <t>寝具製作</t>
  </si>
  <si>
    <t>028010</t>
  </si>
  <si>
    <t>026040</t>
  </si>
  <si>
    <t>025030</t>
  </si>
  <si>
    <t>023015</t>
  </si>
  <si>
    <t>糸浸染</t>
  </si>
  <si>
    <t>023010</t>
  </si>
  <si>
    <t>016050</t>
  </si>
  <si>
    <t>016040</t>
  </si>
  <si>
    <t>016030</t>
  </si>
  <si>
    <t>016020</t>
  </si>
  <si>
    <t>016010</t>
  </si>
  <si>
    <t>015010</t>
  </si>
  <si>
    <t>014020</t>
  </si>
  <si>
    <t>014010</t>
  </si>
  <si>
    <t>機械検査</t>
  </si>
  <si>
    <t>013010</t>
  </si>
  <si>
    <t>012030</t>
  </si>
  <si>
    <t>金型仕上げ</t>
  </si>
  <si>
    <t>012020</t>
  </si>
  <si>
    <t>012010</t>
  </si>
  <si>
    <t>011010</t>
  </si>
  <si>
    <t>010020</t>
  </si>
  <si>
    <t>電気めっき</t>
  </si>
  <si>
    <t>010010</t>
  </si>
  <si>
    <t>構造物鉄工</t>
  </si>
  <si>
    <t>008020</t>
  </si>
  <si>
    <t>金属プレス</t>
  </si>
  <si>
    <t>007010</t>
  </si>
  <si>
    <t>006230</t>
  </si>
  <si>
    <t>006210</t>
  </si>
  <si>
    <t>006200</t>
  </si>
  <si>
    <t>フライス盤</t>
  </si>
  <si>
    <t>006040</t>
  </si>
  <si>
    <t>006010</t>
  </si>
  <si>
    <t>004030</t>
  </si>
  <si>
    <t>004020</t>
  </si>
  <si>
    <t>003050</t>
  </si>
  <si>
    <t>003010</t>
  </si>
  <si>
    <t>列1</t>
  </si>
  <si>
    <t>作業番号</t>
    <rPh sb="0" eb="4">
      <t>サギョウバンゴウ</t>
    </rPh>
    <phoneticPr fontId="1"/>
  </si>
  <si>
    <t>職種名</t>
    <rPh sb="0" eb="2">
      <t>ショクシュ</t>
    </rPh>
    <rPh sb="2" eb="3">
      <t>メイ</t>
    </rPh>
    <phoneticPr fontId="1"/>
  </si>
  <si>
    <t>さく井</t>
  </si>
  <si>
    <t>鋳造</t>
  </si>
  <si>
    <t>鍛造</t>
  </si>
  <si>
    <t>機械加工</t>
  </si>
  <si>
    <t>金属プレス加工</t>
  </si>
  <si>
    <t>鉄工</t>
  </si>
  <si>
    <t>建築板金</t>
  </si>
  <si>
    <t>工場板金</t>
  </si>
  <si>
    <t>めっき</t>
  </si>
  <si>
    <t>アルミニウム陽極酸化処理</t>
  </si>
  <si>
    <t>仕上げ</t>
  </si>
  <si>
    <t>ダイカスト</t>
  </si>
  <si>
    <t>電子機器組立て</t>
  </si>
  <si>
    <t>電気機器組立て</t>
  </si>
  <si>
    <t>プリント配線板製造</t>
  </si>
  <si>
    <t>冷凍空気調和機器施工</t>
  </si>
  <si>
    <t>染色</t>
  </si>
  <si>
    <t>ニット製品製造</t>
  </si>
  <si>
    <t>婦人子供服製造</t>
  </si>
  <si>
    <t>紳士服製造</t>
  </si>
  <si>
    <t>帆布製品製造</t>
  </si>
  <si>
    <t>布はく縫製</t>
  </si>
  <si>
    <t>家具製作</t>
  </si>
  <si>
    <t>建具製作</t>
  </si>
  <si>
    <t>紙器・段ボール箱製造</t>
  </si>
  <si>
    <t>印刷</t>
  </si>
  <si>
    <t>プラスチック成形</t>
  </si>
  <si>
    <t>強化プラスチック成形</t>
  </si>
  <si>
    <t>石材施工</t>
  </si>
  <si>
    <t>ハム・ソーセージ・ベーコン製造</t>
  </si>
  <si>
    <t>水産練り製品製造</t>
  </si>
  <si>
    <t>築炉</t>
  </si>
  <si>
    <t>型枠施工</t>
  </si>
  <si>
    <t>鉄筋施工</t>
  </si>
  <si>
    <t>コンクリート圧送施工</t>
  </si>
  <si>
    <t>防水施工</t>
  </si>
  <si>
    <t>内装仕上げ施工</t>
  </si>
  <si>
    <t>熱絶縁施工</t>
  </si>
  <si>
    <t>サッシ施工</t>
  </si>
  <si>
    <t>ウェルポイント施工</t>
  </si>
  <si>
    <t>表装</t>
  </si>
  <si>
    <t>塗装</t>
  </si>
  <si>
    <t>↓リスト項目作業</t>
    <rPh sb="4" eb="6">
      <t>コウモク</t>
    </rPh>
    <rPh sb="6" eb="8">
      <t>サギョウ</t>
    </rPh>
    <phoneticPr fontId="1"/>
  </si>
  <si>
    <t>パーカッション式さく井工事</t>
    <rPh sb="7" eb="8">
      <t>シキ</t>
    </rPh>
    <phoneticPr fontId="23"/>
  </si>
  <si>
    <t>ロータリー式さく井工事</t>
  </si>
  <si>
    <t>鋳鉄鋳物鋳造</t>
  </si>
  <si>
    <t>非鉄金属鋳物鋳造</t>
    <rPh sb="0" eb="1">
      <t>ヒテツ</t>
    </rPh>
    <rPh sb="1" eb="3">
      <t>キンゾク</t>
    </rPh>
    <rPh sb="3" eb="5">
      <t>イモノ</t>
    </rPh>
    <rPh sb="5" eb="7">
      <t>チュウゾウ</t>
    </rPh>
    <phoneticPr fontId="23"/>
  </si>
  <si>
    <t>ハンマ型鍛造</t>
  </si>
  <si>
    <t>プレス型鍛造</t>
  </si>
  <si>
    <t>普通旋盤</t>
    <rPh sb="0" eb="2">
      <t>フツウ</t>
    </rPh>
    <phoneticPr fontId="24"/>
  </si>
  <si>
    <t>数値制御旋盤</t>
    <rPh sb="0" eb="4">
      <t>スウチセイギョ</t>
    </rPh>
    <rPh sb="4" eb="6">
      <t>センバン</t>
    </rPh>
    <phoneticPr fontId="24"/>
  </si>
  <si>
    <t>数値制御フライス盤</t>
    <rPh sb="0" eb="4">
      <t>スウチセイギョ</t>
    </rPh>
    <rPh sb="8" eb="9">
      <t>バン</t>
    </rPh>
    <phoneticPr fontId="24"/>
  </si>
  <si>
    <t>マシニングセンタ</t>
  </si>
  <si>
    <t>内外装板金</t>
    <rPh sb="0" eb="3">
      <t>ナイガイソウ</t>
    </rPh>
    <phoneticPr fontId="24"/>
  </si>
  <si>
    <t>溶融亜鉛めっき</t>
  </si>
  <si>
    <t>陽極酸化処理</t>
  </si>
  <si>
    <t>治工具仕上げ</t>
  </si>
  <si>
    <t>機械組立仕上げ</t>
  </si>
  <si>
    <t>ホットチャンバダイカスト</t>
  </si>
  <si>
    <t>コールドチャンバダイカスト</t>
  </si>
  <si>
    <t>回転電機組立て</t>
  </si>
  <si>
    <t>変圧器組立て</t>
  </si>
  <si>
    <t>配電盤・制御盤組立て</t>
  </si>
  <si>
    <t>開閉制御器具組立て</t>
  </si>
  <si>
    <t>回転電機巻線製作</t>
  </si>
  <si>
    <t>プリント配線板設計</t>
  </si>
  <si>
    <t>織物・ニット浸染</t>
  </si>
  <si>
    <t>丸編みニット製造</t>
  </si>
  <si>
    <t>婦人子供既製服縫製</t>
    <rPh sb="7" eb="9">
      <t>ホウセイ</t>
    </rPh>
    <phoneticPr fontId="1"/>
  </si>
  <si>
    <t>紳士既製服製造</t>
  </si>
  <si>
    <t>ワイシャツ製造</t>
  </si>
  <si>
    <t>木製建具手加工</t>
  </si>
  <si>
    <t>印刷箱打抜き</t>
  </si>
  <si>
    <t>段ボール箱製造</t>
  </si>
  <si>
    <t>オフセット印刷</t>
  </si>
  <si>
    <t>インフレーション成形</t>
  </si>
  <si>
    <t>ブロー成形</t>
    <rPh sb="3" eb="5">
      <t>セイケイ</t>
    </rPh>
    <phoneticPr fontId="23"/>
  </si>
  <si>
    <t>手積み積層成形</t>
  </si>
  <si>
    <t>パン製造</t>
    <rPh sb="2" eb="4">
      <t>セイゾウ</t>
    </rPh>
    <phoneticPr fontId="23"/>
  </si>
  <si>
    <t>かまぼこ製品製造</t>
  </si>
  <si>
    <t>築炉</t>
    <phoneticPr fontId="24"/>
  </si>
  <si>
    <t>プラント配管</t>
  </si>
  <si>
    <t>コンクリート圧送工事</t>
  </si>
  <si>
    <t>シーリング防水工事</t>
  </si>
  <si>
    <t>プラスチック系床仕上げ工事</t>
  </si>
  <si>
    <t>カーペット系床仕上げ工事</t>
  </si>
  <si>
    <t>鋼製下地工事</t>
  </si>
  <si>
    <t>ボード仕上げ工事</t>
  </si>
  <si>
    <t>カーテン工事</t>
  </si>
  <si>
    <t>保温保冷工事</t>
  </si>
  <si>
    <t>ビル用サッシ施工</t>
  </si>
  <si>
    <t>ウェルポイント工事</t>
  </si>
  <si>
    <t>壁装</t>
  </si>
  <si>
    <t>作業名</t>
    <rPh sb="0" eb="2">
      <t>サギョウ</t>
    </rPh>
    <phoneticPr fontId="1"/>
  </si>
  <si>
    <t>令</t>
    <rPh sb="0" eb="1">
      <t>レイ</t>
    </rPh>
    <phoneticPr fontId="1"/>
  </si>
  <si>
    <t>)</t>
    <phoneticPr fontId="1"/>
  </si>
  <si>
    <t>(</t>
    <phoneticPr fontId="1"/>
  </si>
  <si>
    <t>平</t>
    <rPh sb="0" eb="1">
      <t>タイ</t>
    </rPh>
    <phoneticPr fontId="1"/>
  </si>
  <si>
    <t>昭</t>
    <rPh sb="0" eb="1">
      <t>アキラ</t>
    </rPh>
    <phoneticPr fontId="1"/>
  </si>
  <si>
    <t>平</t>
    <rPh sb="0" eb="1">
      <t>タイラ</t>
    </rPh>
    <phoneticPr fontId="1"/>
  </si>
  <si>
    <t>元</t>
    <rPh sb="0" eb="1">
      <t>モト</t>
    </rPh>
    <phoneticPr fontId="1"/>
  </si>
  <si>
    <t>元</t>
    <rPh sb="0" eb="1">
      <t>ゲン</t>
    </rPh>
    <phoneticPr fontId="1"/>
  </si>
  <si>
    <t>大学卒</t>
    <rPh sb="0" eb="2">
      <t>ダイガク</t>
    </rPh>
    <rPh sb="2" eb="3">
      <t>ソツ</t>
    </rPh>
    <phoneticPr fontId="1"/>
  </si>
  <si>
    <t>高校卒</t>
    <rPh sb="0" eb="2">
      <t>コウコウ</t>
    </rPh>
    <rPh sb="2" eb="3">
      <t>ソツ</t>
    </rPh>
    <phoneticPr fontId="1"/>
  </si>
  <si>
    <t>中学卒</t>
    <rPh sb="0" eb="2">
      <t>チュウガク</t>
    </rPh>
    <rPh sb="2" eb="3">
      <t>ソツ</t>
    </rPh>
    <phoneticPr fontId="1"/>
  </si>
  <si>
    <t>生　　　年</t>
    <rPh sb="0" eb="1">
      <t>ナマ</t>
    </rPh>
    <rPh sb="4" eb="5">
      <t>ネン</t>
    </rPh>
    <phoneticPr fontId="1"/>
  </si>
  <si>
    <t>生　　　年</t>
    <phoneticPr fontId="1"/>
  </si>
  <si>
    <t>履歴書は全て和暦（昭和・平成・令和）で記入してください。</t>
    <rPh sb="0" eb="3">
      <t>リレキショ</t>
    </rPh>
    <rPh sb="4" eb="5">
      <t>スベ</t>
    </rPh>
    <rPh sb="6" eb="8">
      <t>ワレキ</t>
    </rPh>
    <rPh sb="9" eb="11">
      <t>ショウワ</t>
    </rPh>
    <rPh sb="12" eb="14">
      <t>ヘイセイ</t>
    </rPh>
    <rPh sb="15" eb="17">
      <t>レイワ</t>
    </rPh>
    <rPh sb="19" eb="21">
      <t>キニュウ</t>
    </rPh>
    <phoneticPr fontId="1"/>
  </si>
  <si>
    <r>
      <t>●個人データ　</t>
    </r>
    <r>
      <rPr>
        <sz val="9"/>
        <color theme="1"/>
        <rFont val="UD Digi Kyokasho NP-R"/>
        <family val="1"/>
        <charset val="128"/>
      </rPr>
      <t>・携帯電話がない場合は自宅電話番号をご記入ください</t>
    </r>
    <rPh sb="1" eb="3">
      <t>コジン</t>
    </rPh>
    <rPh sb="8" eb="10">
      <t>ケイタイ</t>
    </rPh>
    <rPh sb="10" eb="12">
      <t>デンワ</t>
    </rPh>
    <rPh sb="15" eb="17">
      <t>バアイ</t>
    </rPh>
    <rPh sb="18" eb="20">
      <t>ジタク</t>
    </rPh>
    <rPh sb="20" eb="22">
      <t>デンワ</t>
    </rPh>
    <rPh sb="22" eb="24">
      <t>バンゴウ</t>
    </rPh>
    <rPh sb="26" eb="28">
      <t>キニュウ</t>
    </rPh>
    <phoneticPr fontId="1"/>
  </si>
  <si>
    <r>
      <t>　なお、</t>
    </r>
    <r>
      <rPr>
        <b/>
        <u/>
        <sz val="11"/>
        <color rgb="FFFF0000"/>
        <rFont val="UD Digi Kyokasho NP-R"/>
        <family val="1"/>
        <charset val="128"/>
      </rPr>
      <t>受検者が所属する企業の方は選任できない</t>
    </r>
    <r>
      <rPr>
        <sz val="11"/>
        <color rgb="FFFF0000"/>
        <rFont val="UD Digi Kyokasho NP-R"/>
        <family val="1"/>
        <charset val="128"/>
      </rPr>
      <t>ことをご承知ください。</t>
    </r>
    <rPh sb="4" eb="7">
      <t>ジュケンシャ</t>
    </rPh>
    <rPh sb="8" eb="10">
      <t>ショゾク</t>
    </rPh>
    <rPh sb="12" eb="14">
      <t>キギョウ</t>
    </rPh>
    <rPh sb="15" eb="16">
      <t>カタ</t>
    </rPh>
    <rPh sb="17" eb="19">
      <t>センニン</t>
    </rPh>
    <rPh sb="27" eb="29">
      <t>ショウチ</t>
    </rPh>
    <phoneticPr fontId="1"/>
  </si>
  <si>
    <r>
      <t>　ただし、</t>
    </r>
    <r>
      <rPr>
        <b/>
        <u/>
        <sz val="11"/>
        <color rgb="FFFF0000"/>
        <rFont val="UD Digi Kyokasho NP-R"/>
        <family val="1"/>
        <charset val="128"/>
      </rPr>
      <t>ＯＢ・ＯＧ等、現在当該企業に所属していない方は選任できます。</t>
    </r>
    <rPh sb="10" eb="11">
      <t>トウ</t>
    </rPh>
    <rPh sb="12" eb="14">
      <t>ゲンザイ</t>
    </rPh>
    <rPh sb="14" eb="16">
      <t>トウガイ</t>
    </rPh>
    <rPh sb="16" eb="18">
      <t>キギョウ</t>
    </rPh>
    <rPh sb="19" eb="21">
      <t>ショゾク</t>
    </rPh>
    <rPh sb="26" eb="27">
      <t>カタ</t>
    </rPh>
    <rPh sb="28" eb="30">
      <t>センニン</t>
    </rPh>
    <phoneticPr fontId="1"/>
  </si>
  <si>
    <r>
      <rPr>
        <b/>
        <sz val="14"/>
        <color rgb="FFFF0000"/>
        <rFont val="UD Digi Kyokasho NP-R"/>
        <family val="1"/>
        <charset val="128"/>
      </rPr>
      <t>基礎級</t>
    </r>
    <r>
      <rPr>
        <b/>
        <sz val="14"/>
        <color theme="1"/>
        <rFont val="UD Digi Kyokasho NP-R"/>
        <family val="1"/>
        <charset val="128"/>
      </rPr>
      <t>の技能検定委員</t>
    </r>
    <r>
      <rPr>
        <b/>
        <sz val="10"/>
        <color theme="1"/>
        <rFont val="UD Digi Kyokasho NP-R"/>
        <family val="1"/>
        <charset val="128"/>
      </rPr>
      <t>（次のいずれかに該当する方）</t>
    </r>
    <phoneticPr fontId="1"/>
  </si>
  <si>
    <r>
      <rPr>
        <b/>
        <sz val="14"/>
        <color rgb="FFFF0000"/>
        <rFont val="UD Digi Kyokasho NP-R"/>
        <family val="1"/>
        <charset val="128"/>
      </rPr>
      <t>随時３級</t>
    </r>
    <r>
      <rPr>
        <b/>
        <sz val="14"/>
        <color theme="1"/>
        <rFont val="UD Digi Kyokasho NP-R"/>
        <family val="1"/>
        <charset val="128"/>
      </rPr>
      <t>の技能検定委員</t>
    </r>
    <r>
      <rPr>
        <b/>
        <sz val="10"/>
        <color theme="1"/>
        <rFont val="UD Digi Kyokasho NP-R"/>
        <family val="1"/>
        <charset val="128"/>
      </rPr>
      <t>（次のいずれかに該当する方）</t>
    </r>
    <rPh sb="0" eb="2">
      <t>ズイジ</t>
    </rPh>
    <phoneticPr fontId="1"/>
  </si>
  <si>
    <r>
      <rPr>
        <b/>
        <sz val="14"/>
        <color rgb="FFFF0000"/>
        <rFont val="UD Digi Kyokasho NP-R"/>
        <family val="1"/>
        <charset val="128"/>
      </rPr>
      <t>随時２級</t>
    </r>
    <r>
      <rPr>
        <b/>
        <sz val="14"/>
        <color theme="1"/>
        <rFont val="UD Digi Kyokasho NP-R"/>
        <family val="1"/>
        <charset val="128"/>
      </rPr>
      <t>の技能検定委員</t>
    </r>
    <r>
      <rPr>
        <b/>
        <sz val="10"/>
        <color theme="1"/>
        <rFont val="UD Digi Kyokasho NP-R"/>
        <family val="1"/>
        <charset val="128"/>
      </rPr>
      <t>（次のいずれかに該当する方）</t>
    </r>
    <rPh sb="0" eb="2">
      <t>ズイジ</t>
    </rPh>
    <phoneticPr fontId="1"/>
  </si>
  <si>
    <r>
      <t>一般的な職種名でなく、担当する技能検定の職種名・作業名を記入してください。</t>
    </r>
    <r>
      <rPr>
        <sz val="9"/>
        <color theme="1"/>
        <rFont val="UD Digi Kyokasho NP-R"/>
        <family val="1"/>
        <charset val="128"/>
      </rPr>
      <t>（例）製造技術 × → ○○作業</t>
    </r>
    <rPh sb="0" eb="3">
      <t>イッパンテキ</t>
    </rPh>
    <rPh sb="4" eb="6">
      <t>ショクシュ</t>
    </rPh>
    <rPh sb="6" eb="7">
      <t>ナ</t>
    </rPh>
    <rPh sb="11" eb="13">
      <t>タントウ</t>
    </rPh>
    <rPh sb="15" eb="17">
      <t>ギノウ</t>
    </rPh>
    <rPh sb="17" eb="19">
      <t>ケンテイ</t>
    </rPh>
    <rPh sb="20" eb="22">
      <t>ショクシュ</t>
    </rPh>
    <rPh sb="22" eb="23">
      <t>ナ</t>
    </rPh>
    <rPh sb="24" eb="26">
      <t>サギョウ</t>
    </rPh>
    <rPh sb="26" eb="27">
      <t>ナ</t>
    </rPh>
    <rPh sb="28" eb="30">
      <t>キニュウ</t>
    </rPh>
    <rPh sb="40" eb="42">
      <t>セイゾウ</t>
    </rPh>
    <rPh sb="42" eb="44">
      <t>ギジュツ</t>
    </rPh>
    <phoneticPr fontId="1"/>
  </si>
  <si>
    <t>（株）名古屋開発</t>
    <rPh sb="0" eb="3">
      <t>カブ</t>
    </rPh>
    <rPh sb="3" eb="6">
      <t>ナゴヤ</t>
    </rPh>
    <rPh sb="6" eb="8">
      <t>カイハツ</t>
    </rPh>
    <phoneticPr fontId="1"/>
  </si>
  <si>
    <t>052</t>
    <phoneticPr fontId="1"/>
  </si>
  <si>
    <t>987</t>
    <phoneticPr fontId="1"/>
  </si>
  <si>
    <t>技能検定委員の選任に先立ち、監理団体（事業所）様から下記に記載された選任基準に該当する</t>
  </si>
  <si>
    <t>方を推薦していただきます。所定の履歴書による書類確認の上、当協会の会長が選任します。</t>
  </si>
  <si>
    <t>※基礎級又は随時３級の試験において技能検定委員を務めた実績がある方であっても、その実績等級より上位級</t>
  </si>
  <si>
    <t>の試験の委員として初めて推薦いただく場合は、改めて所定の履歴書をご提出いただきます。</t>
  </si>
  <si>
    <t>年齢・卒業早見表【令和８年度】</t>
    <rPh sb="0" eb="2">
      <t>ネンレイ</t>
    </rPh>
    <rPh sb="3" eb="5">
      <t>ソツギョウ</t>
    </rPh>
    <rPh sb="5" eb="8">
      <t>ハヤミヒョウ</t>
    </rPh>
    <rPh sb="9" eb="11">
      <t>レイワ</t>
    </rPh>
    <rPh sb="12" eb="14">
      <t>ネンド</t>
    </rPh>
    <phoneticPr fontId="1"/>
  </si>
  <si>
    <t>※</t>
    <phoneticPr fontId="1"/>
  </si>
  <si>
    <r>
      <t>当県では、</t>
    </r>
    <r>
      <rPr>
        <u/>
        <sz val="11"/>
        <color theme="1"/>
        <rFont val="UD Digi Kyokasho NP-R"/>
        <family val="1"/>
        <charset val="128"/>
      </rPr>
      <t>基礎級の選任基準（３）から（６）までに該当する方</t>
    </r>
    <r>
      <rPr>
        <sz val="11"/>
        <color theme="1"/>
        <rFont val="UD Digi Kyokasho NP-R"/>
        <family val="1"/>
        <charset val="128"/>
      </rPr>
      <t>については、</t>
    </r>
    <r>
      <rPr>
        <u/>
        <sz val="11"/>
        <color theme="1"/>
        <rFont val="UD Digi Kyokasho NP-R"/>
        <family val="1"/>
        <charset val="128"/>
      </rPr>
      <t>基礎級選任</t>
    </r>
    <phoneticPr fontId="1"/>
  </si>
  <si>
    <r>
      <rPr>
        <u/>
        <sz val="11"/>
        <color theme="1"/>
        <rFont val="UD Digi Kyokasho NP-R"/>
        <family val="1"/>
        <charset val="128"/>
      </rPr>
      <t>基準（２）と同等の技能又は技術を有すること</t>
    </r>
    <r>
      <rPr>
        <sz val="11"/>
        <color theme="1"/>
        <rFont val="UD Digi Kyokasho NP-R"/>
        <family val="1"/>
        <charset val="128"/>
      </rPr>
      <t>を条件としています。</t>
    </r>
    <phoneticPr fontId="1"/>
  </si>
  <si>
    <r>
      <rPr>
        <b/>
        <u/>
        <sz val="11"/>
        <color theme="1"/>
        <rFont val="UD Digi Kyokasho NP-R"/>
        <family val="1"/>
        <charset val="128"/>
      </rPr>
      <t>格</t>
    </r>
    <r>
      <rPr>
        <sz val="11"/>
        <color theme="1"/>
        <rFont val="UD Digi Kyokasho NP-R"/>
        <family val="1"/>
        <charset val="128"/>
      </rPr>
      <t>した方</t>
    </r>
    <r>
      <rPr>
        <b/>
        <sz val="11"/>
        <color theme="1"/>
        <rFont val="UD Digi Kyokasho NP-R"/>
        <family val="1"/>
        <charset val="128"/>
      </rPr>
      <t>（技能系）</t>
    </r>
    <phoneticPr fontId="1"/>
  </si>
  <si>
    <r>
      <t>当該検定職種又は当該検定職種に関連する検定職種の</t>
    </r>
    <r>
      <rPr>
        <b/>
        <u/>
        <sz val="11"/>
        <color theme="1"/>
        <rFont val="UD Digi Kyokasho NP-R"/>
        <family val="1"/>
        <charset val="128"/>
      </rPr>
      <t>特級､１級又は２級の技能検定に合</t>
    </r>
    <phoneticPr fontId="1"/>
  </si>
  <si>
    <r>
      <t>当該検定職種又は当該検定職種に関連する検定職種に関し</t>
    </r>
    <r>
      <rPr>
        <b/>
        <u/>
        <sz val="11"/>
        <color rgb="FFFF0000"/>
        <rFont val="UD Digi Kyokasho NP-R"/>
        <family val="1"/>
        <charset val="128"/>
      </rPr>
      <t>１０年以上の実務経験又は教育</t>
    </r>
    <phoneticPr fontId="1"/>
  </si>
  <si>
    <r>
      <rPr>
        <b/>
        <u/>
        <sz val="11"/>
        <color rgb="FFFF0000"/>
        <rFont val="UD Digi Kyokasho NP-R"/>
        <family val="1"/>
        <charset val="128"/>
      </rPr>
      <t>訓練の経験</t>
    </r>
    <r>
      <rPr>
        <sz val="11"/>
        <color theme="1"/>
        <rFont val="UD Digi Kyokasho NP-R"/>
        <family val="1"/>
        <charset val="128"/>
      </rPr>
      <t>を有する方</t>
    </r>
    <r>
      <rPr>
        <b/>
        <sz val="11"/>
        <color theme="1"/>
        <rFont val="UD Digi Kyokasho NP-R"/>
        <family val="1"/>
        <charset val="128"/>
      </rPr>
      <t>（技能系）</t>
    </r>
    <phoneticPr fontId="1"/>
  </si>
  <si>
    <r>
      <t>事業所等において、当該検定職種又は当該検定職種に関連する職種に関する</t>
    </r>
    <r>
      <rPr>
        <b/>
        <u/>
        <sz val="11"/>
        <color theme="1"/>
        <rFont val="UD Digi Kyokasho NP-R"/>
        <family val="1"/>
        <charset val="128"/>
      </rPr>
      <t>管理部門、技</t>
    </r>
    <phoneticPr fontId="1"/>
  </si>
  <si>
    <t>（技術系）</t>
    <phoneticPr fontId="1"/>
  </si>
  <si>
    <r>
      <rPr>
        <u/>
        <sz val="11"/>
        <color theme="1"/>
        <rFont val="UD Digi Kyokasho NP-R"/>
        <family val="1"/>
        <charset val="128"/>
      </rPr>
      <t>短期大学（高等専門学校及び旧専門学校を含む。）以上の</t>
    </r>
    <r>
      <rPr>
        <b/>
        <u/>
        <sz val="11"/>
        <color theme="1"/>
        <rFont val="UD Digi Kyokasho NP-R"/>
        <family val="1"/>
        <charset val="128"/>
      </rPr>
      <t>学校</t>
    </r>
    <r>
      <rPr>
        <sz val="11"/>
        <color theme="1"/>
        <rFont val="UD Digi Kyokasho NP-R"/>
        <family val="1"/>
        <charset val="128"/>
      </rPr>
      <t>、</t>
    </r>
    <r>
      <rPr>
        <u/>
        <sz val="11"/>
        <color theme="1"/>
        <rFont val="UD Digi Kyokasho NP-R"/>
        <family val="1"/>
        <charset val="128"/>
      </rPr>
      <t>応用課程若しくは専門課</t>
    </r>
    <phoneticPr fontId="1"/>
  </si>
  <si>
    <r>
      <rPr>
        <u/>
        <sz val="11"/>
        <color theme="1"/>
        <rFont val="UD Digi Kyokasho NP-R"/>
        <family val="1"/>
        <charset val="128"/>
      </rPr>
      <t>程の</t>
    </r>
    <r>
      <rPr>
        <b/>
        <u/>
        <sz val="11"/>
        <color theme="1"/>
        <rFont val="UD Digi Kyokasho NP-R"/>
        <family val="1"/>
        <charset val="128"/>
      </rPr>
      <t>高度職業訓練</t>
    </r>
    <r>
      <rPr>
        <sz val="11"/>
        <color theme="1"/>
        <rFont val="UD Digi Kyokasho NP-R"/>
        <family val="1"/>
        <charset val="128"/>
      </rPr>
      <t>、</t>
    </r>
    <r>
      <rPr>
        <u/>
        <sz val="11"/>
        <color theme="1"/>
        <rFont val="UD Digi Kyokasho NP-R"/>
        <family val="1"/>
        <charset val="128"/>
      </rPr>
      <t>特定応用課程若しくは特定専門課程の</t>
    </r>
    <r>
      <rPr>
        <b/>
        <u/>
        <sz val="11"/>
        <color theme="1"/>
        <rFont val="UD Digi Kyokasho NP-R"/>
        <family val="1"/>
        <charset val="128"/>
      </rPr>
      <t>高度職業訓練</t>
    </r>
    <r>
      <rPr>
        <sz val="11"/>
        <color theme="1"/>
        <rFont val="UD Digi Kyokasho NP-R"/>
        <family val="1"/>
        <charset val="128"/>
      </rPr>
      <t>、</t>
    </r>
    <r>
      <rPr>
        <u/>
        <sz val="11"/>
        <color theme="1"/>
        <rFont val="UD Digi Kyokasho NP-R"/>
        <family val="1"/>
        <charset val="128"/>
      </rPr>
      <t>長期課程又は、</t>
    </r>
    <phoneticPr fontId="1"/>
  </si>
  <si>
    <r>
      <rPr>
        <u/>
        <sz val="11"/>
        <color theme="1"/>
        <rFont val="UD Digi Kyokasho NP-R"/>
        <family val="1"/>
        <charset val="128"/>
      </rPr>
      <t>短期養成課程若しくは長期養成課程の</t>
    </r>
    <r>
      <rPr>
        <b/>
        <u/>
        <sz val="11"/>
        <color theme="1"/>
        <rFont val="UD Digi Kyokasho NP-R"/>
        <family val="1"/>
        <charset val="128"/>
      </rPr>
      <t>指導員訓練</t>
    </r>
    <r>
      <rPr>
        <sz val="11"/>
        <color theme="1"/>
        <rFont val="UD Digi Kyokasho NP-R"/>
        <family val="1"/>
        <charset val="128"/>
      </rPr>
      <t>において、当該検定職種又は当該検定職</t>
    </r>
    <phoneticPr fontId="1"/>
  </si>
  <si>
    <r>
      <t>種に関連する職種に関する学科を修めて</t>
    </r>
    <r>
      <rPr>
        <b/>
        <u/>
        <sz val="11"/>
        <color theme="1"/>
        <rFont val="UD Digi Kyokasho NP-R"/>
        <family val="1"/>
        <charset val="128"/>
      </rPr>
      <t>卒業又は修了</t>
    </r>
    <r>
      <rPr>
        <sz val="11"/>
        <color theme="1"/>
        <rFont val="UD Digi Kyokasho NP-R"/>
        <family val="1"/>
        <charset val="128"/>
      </rPr>
      <t>した方</t>
    </r>
    <r>
      <rPr>
        <b/>
        <sz val="11"/>
        <color theme="1"/>
        <rFont val="UD Digi Kyokasho NP-R"/>
        <family val="1"/>
        <charset val="128"/>
      </rPr>
      <t>（学識系）</t>
    </r>
    <phoneticPr fontId="1"/>
  </si>
  <si>
    <r>
      <t>当該検定職種（作業）の</t>
    </r>
    <r>
      <rPr>
        <b/>
        <u/>
        <sz val="11"/>
        <color theme="1"/>
        <rFont val="UD Digi Kyokasho NP-R"/>
        <family val="1"/>
        <charset val="128"/>
      </rPr>
      <t>特級、１級の技能検定に合格</t>
    </r>
    <r>
      <rPr>
        <sz val="11"/>
        <color theme="1"/>
        <rFont val="UD Digi Kyokasho NP-R"/>
        <family val="1"/>
        <charset val="128"/>
      </rPr>
      <t>した方であって、当該検定職種（作</t>
    </r>
    <phoneticPr fontId="1"/>
  </si>
  <si>
    <r>
      <t>当該検定職種(作業)の</t>
    </r>
    <r>
      <rPr>
        <b/>
        <u/>
        <sz val="11"/>
        <color theme="1"/>
        <rFont val="UD Digi Kyokasho NP-R"/>
        <family val="1"/>
        <charset val="128"/>
      </rPr>
      <t>特級、１級の技能検定に合格</t>
    </r>
    <r>
      <rPr>
        <sz val="11"/>
        <color theme="1"/>
        <rFont val="UD Digi Kyokasho NP-R"/>
        <family val="1"/>
        <charset val="128"/>
      </rPr>
      <t>した方であって、当該検定職種(作業)に</t>
    </r>
    <phoneticPr fontId="1"/>
  </si>
  <si>
    <r>
      <t>事業所等において、当該検定職種（作業）に関する</t>
    </r>
    <r>
      <rPr>
        <b/>
        <u/>
        <sz val="11"/>
        <color theme="1"/>
        <rFont val="UD Digi Kyokasho NP-R"/>
        <family val="1"/>
        <charset val="128"/>
      </rPr>
      <t>管理部門、技術部門若しくは教育訓練</t>
    </r>
    <phoneticPr fontId="1"/>
  </si>
  <si>
    <r>
      <rPr>
        <b/>
        <u/>
        <sz val="11"/>
        <color theme="1"/>
        <rFont val="UD Digi Kyokasho NP-R"/>
        <family val="1"/>
        <charset val="128"/>
      </rPr>
      <t>部門の課長級以上の地位</t>
    </r>
    <r>
      <rPr>
        <sz val="11"/>
        <color theme="1"/>
        <rFont val="UD Digi Kyokasho NP-R"/>
        <family val="1"/>
        <charset val="128"/>
      </rPr>
      <t>にある方又はこれらの地位にあった方で、特級、１級に合格した</t>
    </r>
    <phoneticPr fontId="1"/>
  </si>
  <si>
    <r>
      <t>業）に関して</t>
    </r>
    <r>
      <rPr>
        <b/>
        <u/>
        <sz val="11"/>
        <color rgb="FFFF0000"/>
        <rFont val="UD Digi Kyokasho NP-R"/>
        <family val="1"/>
        <charset val="128"/>
      </rPr>
      <t>１５年以上の実務経験又は教育訓練の経験</t>
    </r>
    <r>
      <rPr>
        <sz val="11"/>
        <color theme="1"/>
        <rFont val="UD Digi Kyokasho NP-R"/>
        <family val="1"/>
        <charset val="128"/>
      </rPr>
      <t>を有する方</t>
    </r>
    <r>
      <rPr>
        <b/>
        <sz val="11"/>
        <color theme="1"/>
        <rFont val="UD Digi Kyokasho NP-R"/>
        <family val="1"/>
        <charset val="128"/>
      </rPr>
      <t>（技能系）</t>
    </r>
    <rPh sb="31" eb="33">
      <t>ギノウ</t>
    </rPh>
    <rPh sb="33" eb="34">
      <t>ケイ</t>
    </rPh>
    <phoneticPr fontId="1"/>
  </si>
  <si>
    <r>
      <t>方と</t>
    </r>
    <r>
      <rPr>
        <b/>
        <u/>
        <sz val="11"/>
        <color theme="1"/>
        <rFont val="UD Digi Kyokasho NP-R"/>
        <family val="1"/>
        <charset val="128"/>
      </rPr>
      <t>同等以上の技能又は技術</t>
    </r>
    <r>
      <rPr>
        <sz val="11"/>
        <color theme="1"/>
        <rFont val="UD Digi Kyokasho NP-R"/>
        <family val="1"/>
        <charset val="128"/>
      </rPr>
      <t>を有する方</t>
    </r>
    <r>
      <rPr>
        <b/>
        <sz val="11"/>
        <color theme="1"/>
        <rFont val="UD Digi Kyokasho NP-R"/>
        <family val="1"/>
        <charset val="128"/>
      </rPr>
      <t>（技術系）</t>
    </r>
    <phoneticPr fontId="1"/>
  </si>
  <si>
    <t>国、都道府県、中央職業能力開発協会又は都道府県職業能力開発協会において、技能検定の</t>
  </si>
  <si>
    <t>実施の実務に５年以上従事した方</t>
  </si>
  <si>
    <r>
      <t>当該検定職種又は当該検定職種に関する職種の</t>
    </r>
    <r>
      <rPr>
        <b/>
        <u/>
        <sz val="11"/>
        <rFont val="UD Digi Kyokasho NP-R"/>
        <family val="1"/>
        <charset val="128"/>
      </rPr>
      <t>職業訓練指導員免許</t>
    </r>
    <r>
      <rPr>
        <sz val="11"/>
        <color theme="1"/>
        <rFont val="UD Digi Kyokasho NP-R"/>
        <family val="1"/>
        <charset val="128"/>
      </rPr>
      <t>を有する方</t>
    </r>
    <rPh sb="0" eb="2">
      <t>トウガイ</t>
    </rPh>
    <rPh sb="2" eb="4">
      <t>ケンテイ</t>
    </rPh>
    <rPh sb="4" eb="6">
      <t>ショクシュ</t>
    </rPh>
    <rPh sb="6" eb="7">
      <t>マタ</t>
    </rPh>
    <rPh sb="8" eb="10">
      <t>トウガイ</t>
    </rPh>
    <rPh sb="10" eb="12">
      <t>ケンテイ</t>
    </rPh>
    <rPh sb="12" eb="14">
      <t>ショクシュ</t>
    </rPh>
    <rPh sb="15" eb="16">
      <t>カン</t>
    </rPh>
    <rPh sb="18" eb="20">
      <t>ショクシュ</t>
    </rPh>
    <rPh sb="21" eb="23">
      <t>ショクギョウ</t>
    </rPh>
    <rPh sb="23" eb="25">
      <t>クンレン</t>
    </rPh>
    <rPh sb="25" eb="28">
      <t>シドウイン</t>
    </rPh>
    <rPh sb="28" eb="30">
      <t>メンキョ</t>
    </rPh>
    <rPh sb="31" eb="32">
      <t>ユウ</t>
    </rPh>
    <rPh sb="34" eb="35">
      <t>カタ</t>
    </rPh>
    <phoneticPr fontId="1"/>
  </si>
  <si>
    <r>
      <t>上記（１）から（６）に掲げる者と</t>
    </r>
    <r>
      <rPr>
        <b/>
        <u/>
        <sz val="11"/>
        <rFont val="UD Digi Kyokasho NP-R"/>
        <family val="1"/>
        <charset val="128"/>
      </rPr>
      <t>同等以上の技能、技術又は学識経験</t>
    </r>
    <r>
      <rPr>
        <sz val="11"/>
        <color theme="1"/>
        <rFont val="UD Digi Kyokasho NP-R"/>
        <family val="1"/>
        <charset val="128"/>
      </rPr>
      <t>を有する方</t>
    </r>
    <rPh sb="0" eb="2">
      <t>ジョウキ</t>
    </rPh>
    <rPh sb="11" eb="12">
      <t>カカ</t>
    </rPh>
    <rPh sb="14" eb="15">
      <t>モノ</t>
    </rPh>
    <rPh sb="16" eb="18">
      <t>ドウトウ</t>
    </rPh>
    <rPh sb="18" eb="20">
      <t>イジョウ</t>
    </rPh>
    <rPh sb="21" eb="23">
      <t>ギノウ</t>
    </rPh>
    <rPh sb="24" eb="26">
      <t>ギジュツ</t>
    </rPh>
    <rPh sb="26" eb="27">
      <t>マタ</t>
    </rPh>
    <rPh sb="28" eb="30">
      <t>ガクシキ</t>
    </rPh>
    <rPh sb="30" eb="32">
      <t>ケイケン</t>
    </rPh>
    <rPh sb="33" eb="34">
      <t>ユウ</t>
    </rPh>
    <rPh sb="36" eb="37">
      <t>ホウ</t>
    </rPh>
    <phoneticPr fontId="1"/>
  </si>
  <si>
    <r>
      <rPr>
        <b/>
        <u/>
        <sz val="11"/>
        <color theme="1"/>
        <rFont val="UD Digi Kyokasho NP-R"/>
        <family val="1"/>
        <charset val="128"/>
      </rPr>
      <t>術部門若しくは教育訓練部門の課長級以上の地位</t>
    </r>
    <r>
      <rPr>
        <sz val="11"/>
        <color theme="1"/>
        <rFont val="UD Digi Kyokasho NP-R"/>
        <family val="1"/>
        <charset val="128"/>
      </rPr>
      <t>にある者又はこれらの地位にあった方</t>
    </r>
    <phoneticPr fontId="1"/>
  </si>
  <si>
    <r>
      <t>練校を含む。)、職業能力開発大学校等において教育・訓練を行った経験を含む。)で</t>
    </r>
    <r>
      <rPr>
        <sz val="11"/>
        <color rgb="FF0070C0"/>
        <rFont val="UD Digi Kyokasho NP-R"/>
        <family val="1"/>
        <charset val="128"/>
      </rPr>
      <t>特級、</t>
    </r>
    <phoneticPr fontId="1"/>
  </si>
  <si>
    <r>
      <rPr>
        <sz val="11"/>
        <color rgb="FF0070C0"/>
        <rFont val="UD Digi Kyokasho NP-R"/>
        <family val="1"/>
        <charset val="128"/>
      </rPr>
      <t>１級に合格した方と</t>
    </r>
    <r>
      <rPr>
        <b/>
        <u/>
        <sz val="11"/>
        <color rgb="FF0070C0"/>
        <rFont val="UD Digi Kyokasho NP-R"/>
        <family val="1"/>
        <charset val="128"/>
      </rPr>
      <t>同等以上の技能又は技術</t>
    </r>
    <r>
      <rPr>
        <sz val="11"/>
        <color theme="1"/>
        <rFont val="UD Digi Kyokasho NP-R"/>
        <family val="1"/>
        <charset val="128"/>
      </rPr>
      <t>を有する方</t>
    </r>
    <r>
      <rPr>
        <b/>
        <sz val="11"/>
        <color rgb="FF0070C0"/>
        <rFont val="UD Digi Kyokasho NP-R"/>
        <family val="1"/>
        <charset val="128"/>
      </rPr>
      <t>（学識系）</t>
    </r>
    <phoneticPr fontId="1"/>
  </si>
  <si>
    <r>
      <t>上記（１）から（３）までに掲げる方と</t>
    </r>
    <r>
      <rPr>
        <b/>
        <u/>
        <sz val="11"/>
        <color rgb="FF0070C0"/>
        <rFont val="UD Digi Kyokasho NP-R"/>
        <family val="1"/>
        <charset val="128"/>
      </rPr>
      <t>同等以上の技能、技術又は学識経験</t>
    </r>
    <r>
      <rPr>
        <sz val="11"/>
        <color theme="1"/>
        <rFont val="UD Digi Kyokasho NP-R"/>
        <family val="1"/>
        <charset val="128"/>
      </rPr>
      <t>を有する方</t>
    </r>
    <rPh sb="0" eb="2">
      <t>ジョウキ</t>
    </rPh>
    <rPh sb="13" eb="14">
      <t>カカ</t>
    </rPh>
    <rPh sb="16" eb="17">
      <t>カタ</t>
    </rPh>
    <rPh sb="18" eb="20">
      <t>ドウトウ</t>
    </rPh>
    <rPh sb="20" eb="22">
      <t>イジョウ</t>
    </rPh>
    <rPh sb="23" eb="25">
      <t>ギノウ</t>
    </rPh>
    <rPh sb="26" eb="28">
      <t>ギジュツ</t>
    </rPh>
    <rPh sb="28" eb="29">
      <t>マタ</t>
    </rPh>
    <rPh sb="30" eb="32">
      <t>ガクシキ</t>
    </rPh>
    <rPh sb="32" eb="34">
      <t>ケイケン</t>
    </rPh>
    <rPh sb="35" eb="36">
      <t>ユウ</t>
    </rPh>
    <rPh sb="38" eb="39">
      <t>ホウ</t>
    </rPh>
    <phoneticPr fontId="1"/>
  </si>
  <si>
    <r>
      <rPr>
        <u/>
        <sz val="11"/>
        <color theme="1"/>
        <rFont val="UD Digi Kyokasho NP-R"/>
        <family val="1"/>
        <charset val="128"/>
      </rPr>
      <t>短期大学(高等専門学校及び旧専門学校を含む。)以上の</t>
    </r>
    <r>
      <rPr>
        <b/>
        <u/>
        <sz val="11"/>
        <color theme="1"/>
        <rFont val="UD Digi Kyokasho NP-R"/>
        <family val="1"/>
        <charset val="128"/>
      </rPr>
      <t>学校</t>
    </r>
    <r>
      <rPr>
        <sz val="11"/>
        <color theme="1"/>
        <rFont val="UD Digi Kyokasho NP-R"/>
        <family val="1"/>
        <charset val="128"/>
      </rPr>
      <t>、</t>
    </r>
    <r>
      <rPr>
        <u/>
        <sz val="11"/>
        <color theme="1"/>
        <rFont val="UD Digi Kyokasho NP-R"/>
        <family val="1"/>
        <charset val="128"/>
      </rPr>
      <t>応用課程若しくは専門課程の</t>
    </r>
    <phoneticPr fontId="1"/>
  </si>
  <si>
    <r>
      <rPr>
        <b/>
        <u/>
        <sz val="11"/>
        <color theme="1"/>
        <rFont val="UD Digi Kyokasho NP-R"/>
        <family val="1"/>
        <charset val="128"/>
      </rPr>
      <t>高度職業訓練</t>
    </r>
    <r>
      <rPr>
        <u/>
        <sz val="11"/>
        <color theme="1"/>
        <rFont val="UD Digi Kyokasho NP-R"/>
        <family val="1"/>
        <charset val="128"/>
      </rPr>
      <t>(旧養成訓練含む。)</t>
    </r>
    <r>
      <rPr>
        <sz val="11"/>
        <color theme="1"/>
        <rFont val="UD Digi Kyokasho NP-R"/>
        <family val="1"/>
        <charset val="128"/>
      </rPr>
      <t>、</t>
    </r>
    <r>
      <rPr>
        <u/>
        <sz val="11"/>
        <color theme="1"/>
        <rFont val="UD Digi Kyokasho NP-R"/>
        <family val="1"/>
        <charset val="128"/>
      </rPr>
      <t>特定応用課程若しくは特定専門課程の</t>
    </r>
    <r>
      <rPr>
        <b/>
        <u/>
        <sz val="11"/>
        <color theme="1"/>
        <rFont val="UD Digi Kyokasho NP-R"/>
        <family val="1"/>
        <charset val="128"/>
      </rPr>
      <t>高度職業訓練</t>
    </r>
    <r>
      <rPr>
        <sz val="11"/>
        <color theme="1"/>
        <rFont val="UD Digi Kyokasho NP-R"/>
        <family val="1"/>
        <charset val="128"/>
      </rPr>
      <t>又は</t>
    </r>
    <phoneticPr fontId="1"/>
  </si>
  <si>
    <r>
      <rPr>
        <u/>
        <sz val="11"/>
        <color theme="1"/>
        <rFont val="UD Digi Kyokasho NP-R"/>
        <family val="1"/>
        <charset val="128"/>
      </rPr>
      <t>指導員養成課程若しくは高度養成課程の</t>
    </r>
    <r>
      <rPr>
        <b/>
        <u/>
        <sz val="11"/>
        <color theme="1"/>
        <rFont val="UD Digi Kyokasho NP-R"/>
        <family val="1"/>
        <charset val="128"/>
      </rPr>
      <t>指導員養成訓練</t>
    </r>
    <r>
      <rPr>
        <u/>
        <sz val="11"/>
        <color theme="1"/>
        <rFont val="UD Digi Kyokasho NP-R"/>
        <family val="1"/>
        <charset val="128"/>
      </rPr>
      <t>(旧指導員訓練を含む。)</t>
    </r>
    <r>
      <rPr>
        <sz val="11"/>
        <color theme="1"/>
        <rFont val="UD Digi Kyokasho NP-R"/>
        <family val="1"/>
        <charset val="128"/>
      </rPr>
      <t>において、</t>
    </r>
    <phoneticPr fontId="1"/>
  </si>
  <si>
    <r>
      <t>当該検定職種(作業)に関する学科を修めて</t>
    </r>
    <r>
      <rPr>
        <b/>
        <u/>
        <sz val="11"/>
        <color theme="1"/>
        <rFont val="UD Digi Kyokasho NP-R"/>
        <family val="1"/>
        <charset val="128"/>
      </rPr>
      <t>卒業又は修了</t>
    </r>
    <r>
      <rPr>
        <sz val="11"/>
        <color theme="1"/>
        <rFont val="UD Digi Kyokasho NP-R"/>
        <family val="1"/>
        <charset val="128"/>
      </rPr>
      <t>し、その後当該検定職種（作業）に</t>
    </r>
    <phoneticPr fontId="1"/>
  </si>
  <si>
    <r>
      <t>関し</t>
    </r>
    <r>
      <rPr>
        <b/>
        <u/>
        <sz val="11"/>
        <color rgb="FF0070C0"/>
        <rFont val="UD Digi Kyokasho NP-R"/>
        <family val="1"/>
        <charset val="128"/>
      </rPr>
      <t>１０年以上の学識経験</t>
    </r>
    <r>
      <rPr>
        <sz val="11"/>
        <color theme="1"/>
        <rFont val="UD Digi Kyokasho NP-R"/>
        <family val="1"/>
        <charset val="128"/>
      </rPr>
      <t>を有する方（学識経験には、学校、職業能力開発校（旧職業訓</t>
    </r>
    <phoneticPr fontId="1"/>
  </si>
  <si>
    <r>
      <t>関して</t>
    </r>
    <r>
      <rPr>
        <b/>
        <u/>
        <sz val="11"/>
        <color theme="1"/>
        <rFont val="UD Digi Kyokasho NP-R"/>
        <family val="1"/>
        <charset val="128"/>
      </rPr>
      <t>５年以上の実務経験又は教育訓練の経験</t>
    </r>
    <r>
      <rPr>
        <sz val="11"/>
        <color theme="1"/>
        <rFont val="UD Digi Kyokasho NP-R"/>
        <family val="1"/>
        <charset val="128"/>
      </rPr>
      <t>を有する方は、又は当該検定職種(作業)の</t>
    </r>
    <phoneticPr fontId="1"/>
  </si>
  <si>
    <r>
      <rPr>
        <b/>
        <u/>
        <sz val="11"/>
        <color theme="1"/>
        <rFont val="UD Digi Kyokasho NP-R"/>
        <family val="1"/>
        <charset val="128"/>
      </rPr>
      <t>2級の技能検定に合格</t>
    </r>
    <r>
      <rPr>
        <sz val="11"/>
        <color theme="1"/>
        <rFont val="UD Digi Kyokasho NP-R"/>
        <family val="1"/>
        <charset val="128"/>
      </rPr>
      <t>した方であって、当該検定職種(作業)に関し</t>
    </r>
    <r>
      <rPr>
        <b/>
        <u/>
        <sz val="11"/>
        <color rgb="FFFF0000"/>
        <rFont val="UD Digi Kyokasho NP-R"/>
        <family val="1"/>
        <charset val="128"/>
      </rPr>
      <t>１０年以上の実務経験</t>
    </r>
    <phoneticPr fontId="1"/>
  </si>
  <si>
    <r>
      <rPr>
        <b/>
        <u/>
        <sz val="11"/>
        <color rgb="FFFF0000"/>
        <rFont val="UD Digi Kyokasho NP-R"/>
        <family val="1"/>
        <charset val="128"/>
      </rPr>
      <t>又は教育訓練の経験</t>
    </r>
    <r>
      <rPr>
        <sz val="11"/>
        <color theme="1"/>
        <rFont val="UD Digi Kyokasho NP-R"/>
        <family val="1"/>
        <charset val="128"/>
      </rPr>
      <t>を有する方</t>
    </r>
    <r>
      <rPr>
        <b/>
        <sz val="11"/>
        <color theme="1"/>
        <rFont val="UD Digi Kyokasho NP-R"/>
        <family val="1"/>
        <charset val="128"/>
      </rPr>
      <t>（技能系）</t>
    </r>
    <rPh sb="0" eb="1">
      <t>マタ</t>
    </rPh>
    <phoneticPr fontId="1"/>
  </si>
  <si>
    <r>
      <t>校を含む。）、職業能力開発大学校等において教育・訓練を行った経験を含む。)で</t>
    </r>
    <r>
      <rPr>
        <sz val="11"/>
        <color rgb="FF0070C0"/>
        <rFont val="UD Digi Kyokasho NP-R"/>
        <family val="1"/>
        <charset val="128"/>
      </rPr>
      <t>特級、</t>
    </r>
    <phoneticPr fontId="1"/>
  </si>
  <si>
    <r>
      <t>関し</t>
    </r>
    <r>
      <rPr>
        <b/>
        <u/>
        <sz val="11"/>
        <color rgb="FF0070C0"/>
        <rFont val="UD Digi Kyokasho NP-R"/>
        <family val="1"/>
        <charset val="128"/>
      </rPr>
      <t>５年以上の学識経験</t>
    </r>
    <r>
      <rPr>
        <sz val="11"/>
        <color theme="1"/>
        <rFont val="UD Digi Kyokasho NP-R"/>
        <family val="1"/>
        <charset val="128"/>
      </rPr>
      <t>を有する方（学識経験には、学校、職業能力開発校（旧職業訓練</t>
    </r>
    <phoneticPr fontId="1"/>
  </si>
  <si>
    <r>
      <t>上記（１）から（３）までに掲げる方と</t>
    </r>
    <r>
      <rPr>
        <b/>
        <u/>
        <sz val="11"/>
        <rFont val="UD Digi Kyokasho NP-R"/>
        <family val="1"/>
        <charset val="128"/>
      </rPr>
      <t>同等以上の技能、技術又は学識経験</t>
    </r>
    <r>
      <rPr>
        <sz val="11"/>
        <color theme="1"/>
        <rFont val="UD Digi Kyokasho NP-R"/>
        <family val="1"/>
        <charset val="128"/>
      </rPr>
      <t>を有する方</t>
    </r>
    <rPh sb="0" eb="2">
      <t>ジョウキ</t>
    </rPh>
    <rPh sb="13" eb="14">
      <t>カカ</t>
    </rPh>
    <rPh sb="16" eb="17">
      <t>カタ</t>
    </rPh>
    <rPh sb="18" eb="20">
      <t>ドウトウ</t>
    </rPh>
    <rPh sb="20" eb="22">
      <t>イジョウ</t>
    </rPh>
    <rPh sb="23" eb="25">
      <t>ギノウ</t>
    </rPh>
    <rPh sb="26" eb="28">
      <t>ギジュツ</t>
    </rPh>
    <rPh sb="28" eb="29">
      <t>マタ</t>
    </rPh>
    <rPh sb="30" eb="32">
      <t>ガクシキ</t>
    </rPh>
    <rPh sb="32" eb="34">
      <t>ケイケン</t>
    </rPh>
    <rPh sb="35" eb="36">
      <t>ユウ</t>
    </rPh>
    <rPh sb="38" eb="39">
      <t>ホウ</t>
    </rPh>
    <phoneticPr fontId="1"/>
  </si>
  <si>
    <t>代表取締役</t>
    <rPh sb="0" eb="2">
      <t>ダイヒョウ</t>
    </rPh>
    <rPh sb="2" eb="5">
      <t>トリシマリヤク</t>
    </rPh>
    <phoneticPr fontId="1"/>
  </si>
  <si>
    <t>〇〇〇〇</t>
    <phoneticPr fontId="1"/>
  </si>
  <si>
    <t>○〇〇学校</t>
    <rPh sb="3" eb="5">
      <t>ガッコウ</t>
    </rPh>
    <phoneticPr fontId="1"/>
  </si>
  <si>
    <t>〇〇科</t>
    <rPh sb="2" eb="3">
      <t>カ</t>
    </rPh>
    <phoneticPr fontId="1"/>
  </si>
  <si>
    <t>名古屋市北区〇〇町〇〇</t>
    <rPh sb="0" eb="4">
      <t>ナゴヤシ</t>
    </rPh>
    <rPh sb="4" eb="6">
      <t>キタク</t>
    </rPh>
    <rPh sb="8" eb="9">
      <t>チョウ</t>
    </rPh>
    <phoneticPr fontId="1"/>
  </si>
  <si>
    <t>20-1-006-23-1234</t>
    <phoneticPr fontId="1"/>
  </si>
  <si>
    <t>名古屋市西区〇〇一丁目〇番〇号　</t>
    <rPh sb="0" eb="4">
      <t>ナゴヤシ</t>
    </rPh>
    <rPh sb="4" eb="6">
      <t>ニシク</t>
    </rPh>
    <rPh sb="6" eb="9">
      <t>００１</t>
    </rPh>
    <rPh sb="8" eb="11">
      <t>イッチョウメ</t>
    </rPh>
    <rPh sb="12" eb="13">
      <t>バン</t>
    </rPh>
    <rPh sb="14" eb="15">
      <t>ゴウ</t>
    </rPh>
    <phoneticPr fontId="1"/>
  </si>
  <si>
    <t>〇〇</t>
    <phoneticPr fontId="1"/>
  </si>
  <si>
    <t>作業検索</t>
    <rPh sb="0" eb="2">
      <t>サギョウ</t>
    </rPh>
    <rPh sb="2" eb="4">
      <t>ケンサク</t>
    </rPh>
    <phoneticPr fontId="1"/>
  </si>
  <si>
    <t>↓リスト項目職種1</t>
    <rPh sb="4" eb="6">
      <t>コウモク</t>
    </rPh>
    <rPh sb="6" eb="8">
      <t>ショクシュ</t>
    </rPh>
    <phoneticPr fontId="1"/>
  </si>
  <si>
    <t>↓リスト項目職種2</t>
    <rPh sb="4" eb="6">
      <t>コウモク</t>
    </rPh>
    <rPh sb="6" eb="8">
      <t>ショクシュ</t>
    </rPh>
    <phoneticPr fontId="1"/>
  </si>
  <si>
    <t>職種検索1</t>
    <rPh sb="0" eb="2">
      <t>ショクシュ</t>
    </rPh>
    <rPh sb="2" eb="4">
      <t>ケンサク</t>
    </rPh>
    <phoneticPr fontId="1"/>
  </si>
  <si>
    <t>職種検索2</t>
    <rPh sb="0" eb="2">
      <t>ショクシュ</t>
    </rPh>
    <rPh sb="2" eb="4">
      <t>ケンサク</t>
    </rPh>
    <phoneticPr fontId="1"/>
  </si>
  <si>
    <r>
      <t xml:space="preserve">検定職種・作業名
</t>
    </r>
    <r>
      <rPr>
        <sz val="8"/>
        <color theme="1"/>
        <rFont val="UD Digi Kyokasho NP-R"/>
        <family val="1"/>
        <charset val="128"/>
      </rPr>
      <t>(担当する試験の名称)</t>
    </r>
    <r>
      <rPr>
        <sz val="9"/>
        <color theme="1"/>
        <rFont val="UD Digi Kyokasho NP-R"/>
        <family val="1"/>
        <charset val="128"/>
      </rPr>
      <t xml:space="preserve"> 　　　
　　　　　※２</t>
    </r>
    <rPh sb="0" eb="2">
      <t>ケンテイ</t>
    </rPh>
    <rPh sb="2" eb="4">
      <t>ショクシュ</t>
    </rPh>
    <rPh sb="5" eb="7">
      <t>サギョウ</t>
    </rPh>
    <rPh sb="7" eb="8">
      <t>ナ</t>
    </rPh>
    <rPh sb="10" eb="12">
      <t>タントウ</t>
    </rPh>
    <rPh sb="14" eb="16">
      <t>シケン</t>
    </rPh>
    <rPh sb="17" eb="19">
      <t>メイショウ</t>
    </rPh>
    <phoneticPr fontId="1"/>
  </si>
  <si>
    <t>平成</t>
  </si>
  <si>
    <t>令和</t>
  </si>
  <si>
    <t>年</t>
    <rPh sb="0" eb="1">
      <t>ネン</t>
    </rPh>
    <phoneticPr fontId="1"/>
  </si>
  <si>
    <t>か月</t>
    <rPh sb="1" eb="2">
      <t>ゲツ</t>
    </rPh>
    <phoneticPr fontId="1"/>
  </si>
  <si>
    <t>2</t>
    <phoneticPr fontId="1"/>
  </si>
  <si>
    <t>4</t>
    <phoneticPr fontId="1"/>
  </si>
  <si>
    <t>8</t>
    <phoneticPr fontId="1"/>
  </si>
  <si>
    <t>21</t>
    <phoneticPr fontId="1"/>
  </si>
  <si>
    <t>3</t>
    <phoneticPr fontId="1"/>
  </si>
  <si>
    <t>年</t>
  </si>
  <si>
    <t>か月</t>
  </si>
  <si>
    <t>役職名</t>
    <phoneticPr fontId="1"/>
  </si>
  <si>
    <t>年</t>
    <phoneticPr fontId="1"/>
  </si>
  <si>
    <t>②　年齢は誕生日以降の満年齢です。誕生日前の年齢は「１」を引いてください。</t>
    <rPh sb="2" eb="4">
      <t>ネンレイ</t>
    </rPh>
    <rPh sb="5" eb="8">
      <t>タンジョウビ</t>
    </rPh>
    <rPh sb="8" eb="10">
      <t>イコウ</t>
    </rPh>
    <rPh sb="11" eb="14">
      <t>マンネンレイ</t>
    </rPh>
    <rPh sb="17" eb="20">
      <t>タンジョウビ</t>
    </rPh>
    <rPh sb="20" eb="21">
      <t>マエ</t>
    </rPh>
    <rPh sb="22" eb="24">
      <t>ネンレイ</t>
    </rPh>
    <rPh sb="29" eb="30">
      <t>ヒ</t>
    </rPh>
    <phoneticPr fontId="1"/>
  </si>
  <si>
    <t>①　早生まれの方は、１年さかのぼってください。</t>
    <rPh sb="2" eb="4">
      <t>ハヤウ</t>
    </rPh>
    <rPh sb="7" eb="8">
      <t>カタ</t>
    </rPh>
    <rPh sb="11" eb="12">
      <t>ネン</t>
    </rPh>
    <phoneticPr fontId="1"/>
  </si>
  <si>
    <t>作業名欄は、▼マークボタンをクリックすると【履歴書（入力用）】シートの検定職種・作業名欄に入力した作業名が表示されます。別紙だけでは、作業名を入力・表示することはできません。</t>
    <rPh sb="0" eb="3">
      <t>サギョウナ</t>
    </rPh>
    <rPh sb="3" eb="4">
      <t>ラン</t>
    </rPh>
    <rPh sb="22" eb="23">
      <t>レキ</t>
    </rPh>
    <rPh sb="23" eb="24">
      <t>ショ</t>
    </rPh>
    <rPh sb="25" eb="27">
      <t>ニュウリョク</t>
    </rPh>
    <rPh sb="27" eb="28">
      <t>ヨウ</t>
    </rPh>
    <rPh sb="34" eb="36">
      <t>ケンテイ</t>
    </rPh>
    <rPh sb="36" eb="38">
      <t>ショクシュ</t>
    </rPh>
    <rPh sb="39" eb="41">
      <t>サギョウ</t>
    </rPh>
    <rPh sb="41" eb="42">
      <t>ナ</t>
    </rPh>
    <rPh sb="42" eb="43">
      <t>ラン</t>
    </rPh>
    <rPh sb="44" eb="46">
      <t>ニュウリョク</t>
    </rPh>
    <rPh sb="48" eb="50">
      <t>サギョウ</t>
    </rPh>
    <rPh sb="50" eb="51">
      <t>ナ</t>
    </rPh>
    <rPh sb="52" eb="54">
      <t>ヒョウジ</t>
    </rPh>
    <rPh sb="59" eb="61">
      <t>ベッシ</t>
    </rPh>
    <rPh sb="66" eb="68">
      <t>サギョウ</t>
    </rPh>
    <rPh sb="68" eb="69">
      <t>ナ</t>
    </rPh>
    <rPh sb="70" eb="72">
      <t>ニュウリョク</t>
    </rPh>
    <rPh sb="73" eb="75">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</si>
</sst>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color theme="1"/>
      <name val="游ゴシック"/>
      <family val="2"/>
      <charset val="128"/>
      <scheme val="minor"/>
    </font>
    <font>
      <sz val="6"/>
      <name val="游ゴシック"/>
      <family val="2"/>
      <charset val="128"/>
      <scheme val="minor"/>
    </font>
    <font>
      <sz val="11"/>
      <color theme="1"/>
      <name val="UD Digi Kyokasho NP-R"/>
      <family val="1"/>
      <charset val="128"/>
    </font>
    <font>
      <b/>
      <sz val="11"/>
      <color theme="1"/>
      <name val="UD Digi Kyokasho NP-R"/>
      <family val="1"/>
      <charset val="128"/>
    </font>
    <font>
      <sz val="10"/>
      <color theme="1"/>
      <name val="UD Digi Kyokasho NP-R"/>
      <family val="1"/>
      <charset val="128"/>
    </font>
    <font>
      <sz val="10"/>
      <color theme="1"/>
      <name val="游ゴシック"/>
      <family val="3"/>
      <charset val="128"/>
      <scheme val="minor"/>
    </font>
    <font>
      <sz val="9"/>
      <color theme="1"/>
      <name val="UD Digi Kyokasho NP-R"/>
      <family val="1"/>
      <charset val="128"/>
    </font>
    <font>
      <sz val="11"/>
      <color theme="1"/>
      <name val="UD Digi Kyokasho NP-B"/>
      <family val="1"/>
      <charset val="128"/>
    </font>
    <font>
      <sz val="14"/>
      <color theme="1"/>
      <name val="UD Digi Kyokasho NP-R"/>
      <family val="1"/>
      <charset val="128"/>
    </font>
    <font>
      <sz val="10"/>
      <color theme="1"/>
      <name val="游ゴシック"/>
      <family val="2"/>
      <charset val="128"/>
      <scheme val="minor"/>
    </font>
    <font>
      <sz val="22"/>
      <color theme="1"/>
      <name val="UD Digi Kyokasho NP-R"/>
      <family val="1"/>
      <charset val="128"/>
    </font>
    <font>
      <sz val="9"/>
      <color theme="1"/>
      <name val="游ゴシック"/>
      <family val="2"/>
      <charset val="128"/>
      <scheme val="minor"/>
    </font>
    <font>
      <sz val="9"/>
      <color theme="1"/>
      <name val="游ゴシック"/>
      <family val="3"/>
      <charset val="128"/>
      <scheme val="minor"/>
    </font>
    <font>
      <sz val="11"/>
      <color rgb="FFFF0000"/>
      <name val="游ゴシック"/>
      <family val="2"/>
      <charset val="128"/>
      <scheme val="minor"/>
    </font>
    <font>
      <sz val="11"/>
      <color theme="1"/>
      <name val="Segoe UI Symbol"/>
      <family val="1"/>
    </font>
    <font>
      <b/>
      <sz val="11"/>
      <color theme="1"/>
      <name val="UD Digi Kyokasho NP-B"/>
      <family val="1"/>
      <charset val="128"/>
    </font>
    <font>
      <sz val="11"/>
      <color theme="1"/>
      <name val="ＭＳ Ｐゴシック"/>
      <family val="3"/>
      <charset val="128"/>
    </font>
    <font>
      <sz val="11"/>
      <color rgb="FFFF0000"/>
      <name val="UD Digi Kyokasho NP-R"/>
      <family val="1"/>
      <charset val="128"/>
    </font>
    <font>
      <sz val="10"/>
      <color rgb="FFFF0000"/>
      <name val="UD Digi Kyokasho NP-R"/>
      <family val="1"/>
      <charset val="128"/>
    </font>
    <font>
      <sz val="11"/>
      <color theme="0" tint="-0.499984740745262"/>
      <name val="ＭＳ Ｐゴシック"/>
      <family val="3"/>
      <charset val="128"/>
    </font>
    <font>
      <sz val="10"/>
      <color theme="0" tint="-0.499984740745262"/>
      <name val="ＭＳ Ｐゴシック"/>
      <family val="3"/>
      <charset val="128"/>
    </font>
    <font>
      <b/>
      <sz val="8"/>
      <color theme="1"/>
      <name val="UD Digi Kyokasho NP-B"/>
      <family val="1"/>
      <charset val="128"/>
    </font>
    <font>
      <u/>
      <sz val="11"/>
      <color theme="10"/>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7"/>
      <color theme="1"/>
      <name val="UD Digi Kyokasho NP-R"/>
      <family val="1"/>
      <charset val="128"/>
    </font>
    <font>
      <sz val="12"/>
      <color theme="1"/>
      <name val="UD Digi Kyokasho NP-R"/>
      <family val="1"/>
      <charset val="128"/>
    </font>
    <font>
      <sz val="12"/>
      <color theme="1"/>
      <name val="Segoe UI Symbol"/>
      <family val="1"/>
    </font>
    <font>
      <b/>
      <sz val="11"/>
      <color rgb="FFFF0000"/>
      <name val="ＭＳ Ｐゴシック"/>
      <family val="3"/>
      <charset val="128"/>
    </font>
    <font>
      <sz val="12"/>
      <color rgb="FFFF0000"/>
      <name val="ＭＳ Ｐ明朝"/>
      <family val="1"/>
      <charset val="128"/>
    </font>
    <font>
      <sz val="12"/>
      <color theme="1"/>
      <name val="游ゴシック"/>
      <family val="2"/>
      <charset val="128"/>
      <scheme val="minor"/>
    </font>
    <font>
      <sz val="11"/>
      <color theme="1"/>
      <name val="ＭＳ ゴシック"/>
      <family val="3"/>
      <charset val="128"/>
    </font>
    <font>
      <sz val="14"/>
      <color theme="1"/>
      <name val="ＭＳ ゴシック"/>
      <family val="3"/>
      <charset val="128"/>
    </font>
    <font>
      <sz val="11"/>
      <color theme="1"/>
      <name val="UD デジタル 教科書体 NP"/>
      <family val="1"/>
      <charset val="128"/>
    </font>
    <font>
      <sz val="10"/>
      <color theme="1"/>
      <name val="UD デジタル 教科書体 NK-R"/>
      <family val="1"/>
      <charset val="128"/>
    </font>
    <font>
      <sz val="9"/>
      <color theme="1"/>
      <name val="UD デジタル 教科書体 NK-R"/>
      <family val="1"/>
      <charset val="128"/>
    </font>
    <font>
      <sz val="11"/>
      <color theme="1"/>
      <name val="ＭＳ 明朝"/>
      <family val="1"/>
      <charset val="128"/>
    </font>
    <font>
      <b/>
      <sz val="22"/>
      <color theme="1"/>
      <name val="UD デジタル 教科書体 NK-R"/>
      <family val="1"/>
      <charset val="128"/>
    </font>
    <font>
      <sz val="10"/>
      <color theme="1"/>
      <name val="UD Digi Kyokasho NK-R"/>
      <family val="1"/>
      <charset val="128"/>
    </font>
    <font>
      <sz val="11"/>
      <color theme="1"/>
      <name val="UD Digi Kyokasho NK-R"/>
      <family val="1"/>
      <charset val="128"/>
    </font>
    <font>
      <b/>
      <u/>
      <sz val="7"/>
      <color rgb="FF002060"/>
      <name val="UD Digi Kyokasho NP-R"/>
      <family val="1"/>
      <charset val="128"/>
    </font>
    <font>
      <b/>
      <u/>
      <sz val="11"/>
      <color rgb="FFFF0000"/>
      <name val="UD Digi Kyokasho NP-R"/>
      <family val="1"/>
      <charset val="128"/>
    </font>
    <font>
      <b/>
      <sz val="14"/>
      <color theme="1"/>
      <name val="UD Digi Kyokasho NP-R"/>
      <family val="1"/>
      <charset val="128"/>
    </font>
    <font>
      <b/>
      <sz val="10"/>
      <color theme="1"/>
      <name val="UD Digi Kyokasho NP-R"/>
      <family val="1"/>
      <charset val="128"/>
    </font>
    <font>
      <b/>
      <sz val="16"/>
      <color theme="1"/>
      <name val="UD Digi Kyokasho NP-R"/>
      <family val="1"/>
      <charset val="128"/>
    </font>
    <font>
      <b/>
      <sz val="14"/>
      <color rgb="FFFF0000"/>
      <name val="UD Digi Kyokasho NP-R"/>
      <family val="1"/>
      <charset val="128"/>
    </font>
    <font>
      <u/>
      <sz val="11"/>
      <color theme="1"/>
      <name val="UD Digi Kyokasho NP-R"/>
      <family val="1"/>
      <charset val="128"/>
    </font>
    <font>
      <b/>
      <sz val="16"/>
      <color theme="1"/>
      <name val="游ゴシック"/>
      <family val="2"/>
      <charset val="128"/>
      <scheme val="minor"/>
    </font>
    <font>
      <sz val="11"/>
      <color theme="0" tint="-0.499984740745262"/>
      <name val="HG正楷書体-PRO"/>
      <family val="4"/>
      <charset val="128"/>
    </font>
    <font>
      <sz val="11"/>
      <color rgb="FF0070C0"/>
      <name val="UD Digi Kyokasho NP-R"/>
      <family val="1"/>
      <charset val="128"/>
    </font>
    <font>
      <b/>
      <u/>
      <sz val="11"/>
      <name val="UD Digi Kyokasho NP-R"/>
      <family val="1"/>
      <charset val="128"/>
    </font>
    <font>
      <b/>
      <u/>
      <sz val="11"/>
      <color rgb="FF0070C0"/>
      <name val="UD Digi Kyokasho NP-R"/>
      <family val="1"/>
      <charset val="128"/>
    </font>
    <font>
      <b/>
      <u/>
      <sz val="11"/>
      <color theme="1"/>
      <name val="UD Digi Kyokasho NP-R"/>
      <family val="1"/>
      <charset val="128"/>
    </font>
    <font>
      <b/>
      <sz val="11"/>
      <color rgb="FF0070C0"/>
      <name val="UD Digi Kyokasho NP-R"/>
      <family val="1"/>
      <charset val="128"/>
    </font>
    <font>
      <sz val="8"/>
      <color theme="1"/>
      <name val="UD Digi Kyokasho NP-R"/>
      <family val="1"/>
      <charset val="128"/>
    </font>
    <font>
      <sz val="10"/>
      <color theme="1"/>
      <name val="ＭＳ Ｐゴシック"/>
      <family val="3"/>
      <charset val="128"/>
    </font>
    <font>
      <sz val="9"/>
      <color theme="1"/>
      <name val="ＭＳ Ｐゴシック"/>
      <family val="3"/>
      <charset val="128"/>
    </font>
  </fonts>
  <fills count="7">
    <fill>
      <patternFill patternType="none"/>
    </fill>
    <fill>
      <patternFill patternType="gray125"/>
    </fill>
    <fill>
      <patternFill patternType="solid">
        <fgColor rgb="FFE6E6E6"/>
        <bgColor indexed="64"/>
      </patternFill>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double">
        <color indexed="64"/>
      </right>
      <top style="thin">
        <color indexed="64"/>
      </top>
      <bottom style="thin">
        <color indexed="64"/>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right/>
      <top/>
      <bottom style="medium">
        <color auto="1"/>
      </bottom>
      <diagonal/>
    </border>
    <border>
      <left/>
      <right style="medium">
        <color auto="1"/>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style="thin">
        <color auto="1"/>
      </right>
      <top style="hair">
        <color auto="1"/>
      </top>
      <bottom style="hair">
        <color auto="1"/>
      </bottom>
      <diagonal/>
    </border>
    <border>
      <left/>
      <right style="thin">
        <color auto="1"/>
      </right>
      <top style="hair">
        <color auto="1"/>
      </top>
      <bottom style="hair">
        <color auto="1"/>
      </bottom>
      <diagonal/>
    </border>
    <border>
      <left style="medium">
        <color auto="1"/>
      </left>
      <right/>
      <top style="hair">
        <color auto="1"/>
      </top>
      <bottom style="hair">
        <color auto="1"/>
      </bottom>
      <diagonal/>
    </border>
    <border>
      <left/>
      <right style="medium">
        <color auto="1"/>
      </right>
      <top style="medium">
        <color auto="1"/>
      </top>
      <bottom style="hair">
        <color auto="1"/>
      </bottom>
      <diagonal/>
    </border>
    <border>
      <left/>
      <right/>
      <top style="medium">
        <color auto="1"/>
      </top>
      <bottom style="hair">
        <color auto="1"/>
      </bottom>
      <diagonal/>
    </border>
    <border>
      <left style="hair">
        <color auto="1"/>
      </left>
      <right/>
      <top style="medium">
        <color auto="1"/>
      </top>
      <bottom style="hair">
        <color auto="1"/>
      </bottom>
      <diagonal/>
    </border>
    <border>
      <left style="thin">
        <color auto="1"/>
      </left>
      <right style="thin">
        <color auto="1"/>
      </right>
      <top style="medium">
        <color auto="1"/>
      </top>
      <bottom style="hair">
        <color auto="1"/>
      </bottom>
      <diagonal/>
    </border>
    <border>
      <left style="medium">
        <color auto="1"/>
      </left>
      <right/>
      <top style="medium">
        <color auto="1"/>
      </top>
      <bottom style="hair">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style="hair">
        <color auto="1"/>
      </right>
      <top style="medium">
        <color auto="1"/>
      </top>
      <bottom style="medium">
        <color auto="1"/>
      </bottom>
      <diagonal/>
    </border>
    <border>
      <left style="hair">
        <color auto="1"/>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style="hair">
        <color auto="1"/>
      </left>
      <right/>
      <top style="hair">
        <color auto="1"/>
      </top>
      <bottom style="medium">
        <color auto="1"/>
      </bottom>
      <diagonal/>
    </border>
    <border>
      <left/>
      <right style="medium">
        <color auto="1"/>
      </right>
      <top style="hair">
        <color auto="1"/>
      </top>
      <bottom style="medium">
        <color auto="1"/>
      </bottom>
      <diagonal/>
    </border>
    <border>
      <left style="thin">
        <color auto="1"/>
      </left>
      <right style="thin">
        <color auto="1"/>
      </right>
      <top style="hair">
        <color auto="1"/>
      </top>
      <bottom style="medium">
        <color auto="1"/>
      </bottom>
      <diagonal/>
    </border>
    <border>
      <left style="medium">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medium">
        <color auto="1"/>
      </right>
      <top/>
      <bottom style="hair">
        <color auto="1"/>
      </bottom>
      <diagonal/>
    </border>
    <border>
      <left/>
      <right style="thin">
        <color auto="1"/>
      </right>
      <top style="hair">
        <color auto="1"/>
      </top>
      <bottom style="medium">
        <color auto="1"/>
      </bottom>
      <diagonal/>
    </border>
    <border>
      <left/>
      <right style="hair">
        <color auto="1"/>
      </right>
      <top style="hair">
        <color auto="1"/>
      </top>
      <bottom style="medium">
        <color auto="1"/>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s>
  <cellStyleXfs count="2">
    <xf numFmtId="0" fontId="0" fillId="0" borderId="0">
      <alignment vertical="center"/>
    </xf>
    <xf numFmtId="0" fontId="22" fillId="0" borderId="0" applyNumberFormat="0" applyFill="0" applyBorder="0" applyAlignment="0" applyProtection="0">
      <alignment vertical="center"/>
    </xf>
  </cellStyleXfs>
  <cellXfs count="365">
    <xf numFmtId="0" fontId="0" fillId="0" borderId="0" xfId="0">
      <alignment vertical="center"/>
    </xf>
    <xf numFmtId="0" fontId="2" fillId="0" borderId="0" xfId="0" applyFont="1">
      <alignment vertical="center"/>
    </xf>
    <xf numFmtId="0" fontId="5" fillId="0" borderId="0" xfId="0" applyFont="1">
      <alignment vertical="center"/>
    </xf>
    <xf numFmtId="0" fontId="0" fillId="0" borderId="0" xfId="0" applyAlignment="1">
      <alignment horizontal="center" vertical="center"/>
    </xf>
    <xf numFmtId="0" fontId="0" fillId="0" borderId="12" xfId="0" applyBorder="1">
      <alignment vertical="center"/>
    </xf>
    <xf numFmtId="0" fontId="0" fillId="0" borderId="13" xfId="0" applyBorder="1">
      <alignment vertical="center"/>
    </xf>
    <xf numFmtId="0" fontId="0" fillId="0" borderId="16" xfId="0" applyBorder="1">
      <alignment vertical="center"/>
    </xf>
    <xf numFmtId="0" fontId="0" fillId="0" borderId="17" xfId="0" applyBorder="1">
      <alignment vertical="center"/>
    </xf>
    <xf numFmtId="0" fontId="0" fillId="0" borderId="15" xfId="0" applyBorder="1">
      <alignment vertical="center"/>
    </xf>
    <xf numFmtId="0" fontId="0" fillId="0" borderId="9" xfId="0" applyBorder="1" applyAlignment="1">
      <alignment horizontal="center" vertical="center"/>
    </xf>
    <xf numFmtId="0" fontId="2" fillId="0" borderId="1"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3" xfId="0" applyFont="1" applyBorder="1">
      <alignment vertical="center"/>
    </xf>
    <xf numFmtId="0" fontId="2" fillId="0" borderId="11" xfId="0" applyFont="1" applyBorder="1">
      <alignment vertical="center"/>
    </xf>
    <xf numFmtId="0" fontId="2" fillId="0" borderId="17" xfId="0" applyFont="1" applyBorder="1">
      <alignment vertical="center"/>
    </xf>
    <xf numFmtId="0" fontId="4" fillId="0" borderId="0" xfId="0" applyFont="1">
      <alignment vertical="center"/>
    </xf>
    <xf numFmtId="0" fontId="0" fillId="0" borderId="0" xfId="0" applyAlignment="1">
      <alignment horizontal="center" vertical="top"/>
    </xf>
    <xf numFmtId="0" fontId="4" fillId="0" borderId="0" xfId="0" applyFont="1" applyAlignment="1">
      <alignment vertical="center" wrapText="1"/>
    </xf>
    <xf numFmtId="0" fontId="9" fillId="0" borderId="0" xfId="0" applyFont="1" applyAlignment="1">
      <alignment vertical="center" wrapText="1"/>
    </xf>
    <xf numFmtId="0" fontId="4" fillId="0" borderId="0" xfId="0" applyFont="1" applyAlignment="1">
      <alignment horizontal="center" vertical="top" wrapText="1"/>
    </xf>
    <xf numFmtId="0" fontId="4" fillId="0" borderId="0" xfId="0" applyFont="1" applyAlignment="1">
      <alignment horizontal="center" vertical="top"/>
    </xf>
    <xf numFmtId="0" fontId="8" fillId="0" borderId="0" xfId="0" applyFont="1">
      <alignment vertical="center"/>
    </xf>
    <xf numFmtId="0" fontId="11" fillId="0" borderId="0" xfId="0" applyFont="1" applyAlignment="1">
      <alignment horizontal="right"/>
    </xf>
    <xf numFmtId="0" fontId="12" fillId="0" borderId="0" xfId="0" applyFont="1" applyAlignment="1">
      <alignment horizontal="right"/>
    </xf>
    <xf numFmtId="0" fontId="13" fillId="0" borderId="0" xfId="0" applyFont="1">
      <alignment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0" fontId="6" fillId="0" borderId="7" xfId="0" applyFont="1" applyBorder="1" applyAlignment="1">
      <alignment vertical="top" wrapText="1"/>
    </xf>
    <xf numFmtId="0" fontId="6" fillId="0" borderId="11" xfId="0" applyFont="1" applyBorder="1" applyAlignment="1">
      <alignment horizontal="center" vertical="center" wrapText="1"/>
    </xf>
    <xf numFmtId="0" fontId="0" fillId="0" borderId="0" xfId="0" applyAlignment="1"/>
    <xf numFmtId="0" fontId="7" fillId="0" borderId="17" xfId="0" applyFont="1" applyBorder="1" applyAlignment="1"/>
    <xf numFmtId="0" fontId="0" fillId="0" borderId="17" xfId="0" applyBorder="1" applyAlignment="1"/>
    <xf numFmtId="0" fontId="16" fillId="0" borderId="9" xfId="0" applyFont="1" applyBorder="1" applyAlignment="1">
      <alignment horizontal="center" vertical="center"/>
    </xf>
    <xf numFmtId="49" fontId="2" fillId="0" borderId="0" xfId="0" applyNumberFormat="1" applyFont="1" applyAlignment="1">
      <alignment horizontal="center" vertical="center"/>
    </xf>
    <xf numFmtId="0" fontId="19" fillId="0" borderId="9" xfId="0" applyFont="1" applyBorder="1" applyAlignment="1">
      <alignment horizontal="center" vertical="center"/>
    </xf>
    <xf numFmtId="0" fontId="8" fillId="0" borderId="17" xfId="0" applyFont="1" applyBorder="1">
      <alignment vertical="center"/>
    </xf>
    <xf numFmtId="0" fontId="8" fillId="0" borderId="18" xfId="0" applyFont="1" applyBorder="1">
      <alignment vertical="center"/>
    </xf>
    <xf numFmtId="0" fontId="0" fillId="4" borderId="0" xfId="0" applyFill="1">
      <alignment vertical="center"/>
    </xf>
    <xf numFmtId="0" fontId="31" fillId="0" borderId="9" xfId="0" applyFont="1" applyBorder="1" applyAlignment="1">
      <alignment horizontal="center" vertical="center"/>
      <extLst>
        <ext xmlns:xfpb="http://schemas.microsoft.com/office/spreadsheetml/2022/featurepropertybag" uri="{C7286773-470A-42A8-94C5-96B5CB345126}">
          <xfpb:xfComplement i="0"/>
        </ext>
      </extLst>
    </xf>
    <xf numFmtId="0" fontId="31" fillId="0" borderId="0" xfId="0" applyFont="1">
      <alignment vertical="center"/>
      <extLst>
        <ext xmlns:xfpb="http://schemas.microsoft.com/office/spreadsheetml/2022/featurepropertybag" uri="{C7286773-470A-42A8-94C5-96B5CB345126}">
          <xfpb:xfComplement i="0"/>
        </ext>
      </extLst>
    </xf>
    <xf numFmtId="0" fontId="31" fillId="0" borderId="9" xfId="0" applyFont="1" applyBorder="1">
      <alignment vertical="center"/>
      <extLst>
        <ext xmlns:xfpb="http://schemas.microsoft.com/office/spreadsheetml/2022/featurepropertybag" uri="{C7286773-470A-42A8-94C5-96B5CB345126}">
          <xfpb:xfComplement i="0"/>
        </ext>
      </extLst>
    </xf>
    <xf numFmtId="0" fontId="0" fillId="0" borderId="0" xfId="0" applyAlignment="1">
      <alignment horizontal="left" vertical="center"/>
    </xf>
    <xf numFmtId="0" fontId="0" fillId="0" borderId="0" xfId="0" applyAlignment="1">
      <alignment horizontal="right" vertical="center"/>
    </xf>
    <xf numFmtId="0" fontId="34" fillId="4" borderId="0" xfId="0" applyFont="1" applyFill="1" applyAlignment="1">
      <alignment horizontal="left" vertical="center"/>
    </xf>
    <xf numFmtId="0" fontId="34" fillId="4" borderId="0" xfId="0" applyFont="1" applyFill="1" applyAlignment="1">
      <alignment horizontal="center" vertical="center"/>
    </xf>
    <xf numFmtId="0" fontId="34" fillId="4" borderId="0" xfId="0" applyFont="1" applyFill="1">
      <alignment vertical="center"/>
    </xf>
    <xf numFmtId="0" fontId="34" fillId="4" borderId="26" xfId="0" applyFont="1" applyFill="1" applyBorder="1" applyAlignment="1">
      <alignment horizontal="left" vertical="center"/>
    </xf>
    <xf numFmtId="0" fontId="34" fillId="4" borderId="27" xfId="0" applyFont="1" applyFill="1" applyBorder="1" applyAlignment="1">
      <alignment horizontal="center" vertical="center"/>
    </xf>
    <xf numFmtId="0" fontId="34" fillId="4" borderId="28" xfId="0" applyFont="1" applyFill="1" applyBorder="1" applyAlignment="1">
      <alignment horizontal="left" vertical="center"/>
    </xf>
    <xf numFmtId="0" fontId="34" fillId="4" borderId="29" xfId="0" applyFont="1" applyFill="1" applyBorder="1" applyAlignment="1">
      <alignment horizontal="center" vertical="center"/>
    </xf>
    <xf numFmtId="0" fontId="34" fillId="4" borderId="27" xfId="0" applyFont="1" applyFill="1" applyBorder="1" applyAlignment="1">
      <alignment horizontal="left" vertical="center"/>
    </xf>
    <xf numFmtId="0" fontId="34" fillId="4" borderId="30" xfId="0" applyFont="1" applyFill="1" applyBorder="1" applyAlignment="1">
      <alignment horizontal="center" vertical="center"/>
    </xf>
    <xf numFmtId="0" fontId="34" fillId="4" borderId="31" xfId="0" applyFont="1" applyFill="1" applyBorder="1" applyAlignment="1">
      <alignment horizontal="center" vertical="center"/>
    </xf>
    <xf numFmtId="0" fontId="34" fillId="4" borderId="27" xfId="0" applyFont="1" applyFill="1" applyBorder="1">
      <alignment vertical="center"/>
    </xf>
    <xf numFmtId="0" fontId="34" fillId="4" borderId="32" xfId="0" applyFont="1" applyFill="1" applyBorder="1" applyAlignment="1">
      <alignment horizontal="center" vertical="center"/>
    </xf>
    <xf numFmtId="0" fontId="34" fillId="4" borderId="31" xfId="0" applyFont="1" applyFill="1" applyBorder="1" applyAlignment="1">
      <alignment horizontal="left" vertical="center"/>
    </xf>
    <xf numFmtId="0" fontId="34" fillId="4" borderId="27" xfId="0" applyFont="1" applyFill="1" applyBorder="1" applyAlignment="1">
      <alignment horizontal="right" vertical="center"/>
    </xf>
    <xf numFmtId="0" fontId="35" fillId="5" borderId="39" xfId="0" applyFont="1" applyFill="1" applyBorder="1" applyAlignment="1">
      <alignment horizontal="center" vertical="center"/>
    </xf>
    <xf numFmtId="0" fontId="35" fillId="5" borderId="43" xfId="0" applyFont="1" applyFill="1" applyBorder="1" applyAlignment="1">
      <alignment horizontal="center" vertical="center"/>
    </xf>
    <xf numFmtId="0" fontId="35" fillId="5" borderId="44" xfId="0" applyFont="1" applyFill="1" applyBorder="1" applyAlignment="1">
      <alignment horizontal="center" vertical="center"/>
    </xf>
    <xf numFmtId="0" fontId="36" fillId="4" borderId="25" xfId="0" applyFont="1" applyFill="1" applyBorder="1" applyAlignment="1">
      <alignment horizontal="center" vertical="center"/>
    </xf>
    <xf numFmtId="0" fontId="36" fillId="4" borderId="25" xfId="0" applyFont="1" applyFill="1" applyBorder="1">
      <alignment vertical="center"/>
    </xf>
    <xf numFmtId="0" fontId="36" fillId="4" borderId="25" xfId="0" applyFont="1" applyFill="1" applyBorder="1" applyAlignment="1">
      <alignment horizontal="left" vertical="center"/>
    </xf>
    <xf numFmtId="0" fontId="36" fillId="4" borderId="25" xfId="0" applyFont="1" applyFill="1" applyBorder="1" applyAlignment="1">
      <alignment horizontal="right" vertical="center"/>
    </xf>
    <xf numFmtId="0" fontId="36" fillId="0" borderId="0" xfId="0" applyFont="1" applyAlignment="1">
      <alignment horizontal="center" vertical="center"/>
    </xf>
    <xf numFmtId="0" fontId="36" fillId="0" borderId="0" xfId="0" applyFont="1">
      <alignment vertical="center"/>
    </xf>
    <xf numFmtId="0" fontId="36" fillId="0" borderId="0" xfId="0" applyFont="1" applyAlignment="1">
      <alignment horizontal="left" vertical="center"/>
    </xf>
    <xf numFmtId="0" fontId="36" fillId="0" borderId="0" xfId="0" applyFont="1" applyAlignment="1">
      <alignment horizontal="right" vertical="center"/>
    </xf>
    <xf numFmtId="0" fontId="34" fillId="4" borderId="46" xfId="0" applyFont="1" applyFill="1" applyBorder="1" applyAlignment="1">
      <alignment horizontal="center" vertical="center"/>
    </xf>
    <xf numFmtId="0" fontId="34" fillId="4" borderId="47" xfId="0" applyFont="1" applyFill="1" applyBorder="1" applyAlignment="1">
      <alignment horizontal="right" vertical="center"/>
    </xf>
    <xf numFmtId="0" fontId="34" fillId="4" borderId="47" xfId="0" applyFont="1" applyFill="1" applyBorder="1" applyAlignment="1">
      <alignment horizontal="left" vertical="center"/>
    </xf>
    <xf numFmtId="0" fontId="34" fillId="4" borderId="47" xfId="0" applyFont="1" applyFill="1" applyBorder="1" applyAlignment="1">
      <alignment horizontal="center" vertical="center"/>
    </xf>
    <xf numFmtId="0" fontId="34" fillId="4" borderId="48" xfId="0" applyFont="1" applyFill="1" applyBorder="1" applyAlignment="1">
      <alignment horizontal="center" vertical="center"/>
    </xf>
    <xf numFmtId="0" fontId="38" fillId="4" borderId="37" xfId="0" applyFont="1" applyFill="1" applyBorder="1" applyAlignment="1">
      <alignment horizontal="center" vertical="center"/>
    </xf>
    <xf numFmtId="0" fontId="38" fillId="4" borderId="34" xfId="0" applyFont="1" applyFill="1" applyBorder="1" applyAlignment="1">
      <alignment horizontal="right" vertical="center"/>
    </xf>
    <xf numFmtId="0" fontId="38" fillId="4" borderId="34" xfId="0" applyFont="1" applyFill="1" applyBorder="1" applyAlignment="1">
      <alignment horizontal="left" vertical="center"/>
    </xf>
    <xf numFmtId="0" fontId="39" fillId="0" borderId="34" xfId="0" applyFont="1" applyBorder="1" applyAlignment="1">
      <alignment horizontal="left" vertical="center"/>
    </xf>
    <xf numFmtId="0" fontId="38" fillId="4" borderId="34" xfId="0" applyFont="1" applyFill="1" applyBorder="1" applyAlignment="1">
      <alignment horizontal="center" vertical="center"/>
    </xf>
    <xf numFmtId="0" fontId="38" fillId="4" borderId="35" xfId="0" applyFont="1" applyFill="1" applyBorder="1" applyAlignment="1">
      <alignment horizontal="center" vertical="center"/>
    </xf>
    <xf numFmtId="0" fontId="38" fillId="4" borderId="32" xfId="0" applyFont="1" applyFill="1" applyBorder="1" applyAlignment="1">
      <alignment horizontal="center" vertical="center"/>
    </xf>
    <xf numFmtId="0" fontId="38" fillId="4" borderId="27" xfId="0" applyFont="1" applyFill="1" applyBorder="1" applyAlignment="1">
      <alignment horizontal="right" vertical="center"/>
    </xf>
    <xf numFmtId="0" fontId="38" fillId="4" borderId="27" xfId="0" applyFont="1" applyFill="1" applyBorder="1" applyAlignment="1">
      <alignment horizontal="left" vertical="center"/>
    </xf>
    <xf numFmtId="0" fontId="39" fillId="0" borderId="27" xfId="0" applyFont="1" applyBorder="1" applyAlignment="1">
      <alignment horizontal="left" vertical="center"/>
    </xf>
    <xf numFmtId="0" fontId="38" fillId="4" borderId="27" xfId="0" applyFont="1" applyFill="1" applyBorder="1" applyAlignment="1">
      <alignment horizontal="center" vertical="center"/>
    </xf>
    <xf numFmtId="0" fontId="38" fillId="4" borderId="29" xfId="0" applyFont="1" applyFill="1" applyBorder="1" applyAlignment="1">
      <alignment horizontal="center" vertical="center"/>
    </xf>
    <xf numFmtId="0" fontId="38" fillId="0" borderId="34" xfId="0" applyFont="1" applyBorder="1" applyAlignment="1">
      <alignment horizontal="center" vertical="center"/>
    </xf>
    <xf numFmtId="0" fontId="38" fillId="0" borderId="27" xfId="0" applyFont="1" applyBorder="1" applyAlignment="1">
      <alignment horizontal="center" vertical="center"/>
    </xf>
    <xf numFmtId="0" fontId="34" fillId="4" borderId="51" xfId="0" applyFont="1" applyFill="1" applyBorder="1" applyAlignment="1">
      <alignment horizontal="center" vertical="center"/>
    </xf>
    <xf numFmtId="0" fontId="34" fillId="4" borderId="52" xfId="0" applyFont="1" applyFill="1" applyBorder="1" applyAlignment="1">
      <alignment horizontal="center" vertical="center"/>
    </xf>
    <xf numFmtId="0" fontId="34" fillId="4" borderId="52" xfId="0" applyFont="1" applyFill="1" applyBorder="1" applyAlignment="1">
      <alignment horizontal="right" vertical="center"/>
    </xf>
    <xf numFmtId="0" fontId="34" fillId="4" borderId="52" xfId="0" applyFont="1" applyFill="1" applyBorder="1" applyAlignment="1">
      <alignment horizontal="left" vertical="center"/>
    </xf>
    <xf numFmtId="0" fontId="34" fillId="4" borderId="53" xfId="0" applyFont="1" applyFill="1" applyBorder="1" applyAlignment="1">
      <alignment horizontal="left" vertical="center"/>
    </xf>
    <xf numFmtId="0" fontId="34" fillId="4" borderId="54" xfId="0" applyFont="1" applyFill="1" applyBorder="1" applyAlignment="1">
      <alignment horizontal="center" vertical="center"/>
    </xf>
    <xf numFmtId="0" fontId="34" fillId="4" borderId="55" xfId="0" applyFont="1" applyFill="1" applyBorder="1" applyAlignment="1">
      <alignment horizontal="center" vertical="center"/>
    </xf>
    <xf numFmtId="0" fontId="34" fillId="4" borderId="56" xfId="0" applyFont="1" applyFill="1" applyBorder="1" applyAlignment="1">
      <alignment horizontal="left" vertical="center"/>
    </xf>
    <xf numFmtId="0" fontId="34" fillId="4" borderId="57" xfId="0" applyFont="1" applyFill="1" applyBorder="1" applyAlignment="1">
      <alignment horizontal="left" vertical="center"/>
    </xf>
    <xf numFmtId="0" fontId="34" fillId="4" borderId="52" xfId="0" applyFont="1" applyFill="1" applyBorder="1">
      <alignment vertical="center"/>
    </xf>
    <xf numFmtId="0" fontId="34" fillId="4" borderId="58" xfId="0" applyFont="1" applyFill="1" applyBorder="1" applyAlignment="1">
      <alignment horizontal="left" vertical="center"/>
    </xf>
    <xf numFmtId="0" fontId="34" fillId="4" borderId="50" xfId="0" applyFont="1" applyFill="1" applyBorder="1" applyAlignment="1">
      <alignment horizontal="center" vertical="center"/>
    </xf>
    <xf numFmtId="0" fontId="34" fillId="4" borderId="59" xfId="0" applyFont="1" applyFill="1" applyBorder="1" applyAlignment="1">
      <alignment horizontal="left" vertical="center"/>
    </xf>
    <xf numFmtId="0" fontId="34" fillId="4" borderId="49" xfId="0" applyFont="1" applyFill="1" applyBorder="1" applyAlignment="1">
      <alignment horizontal="left" vertical="center"/>
    </xf>
    <xf numFmtId="0" fontId="34" fillId="4" borderId="47" xfId="0" applyFont="1" applyFill="1" applyBorder="1">
      <alignment vertical="center"/>
    </xf>
    <xf numFmtId="0" fontId="3" fillId="0" borderId="0" xfId="0" applyFont="1">
      <alignment vertical="center"/>
    </xf>
    <xf numFmtId="0" fontId="42" fillId="0" borderId="0" xfId="0" applyFont="1">
      <alignment vertical="center"/>
    </xf>
    <xf numFmtId="0" fontId="47" fillId="0" borderId="0" xfId="0" applyFont="1">
      <alignment vertical="center"/>
    </xf>
    <xf numFmtId="0" fontId="16" fillId="0" borderId="3" xfId="0" applyFont="1" applyBorder="1" applyAlignment="1">
      <alignment horizontal="center" vertical="center"/>
    </xf>
    <xf numFmtId="49" fontId="16" fillId="0" borderId="9" xfId="0" applyNumberFormat="1" applyFont="1" applyBorder="1" applyAlignment="1">
      <alignment horizontal="center" vertical="center"/>
    </xf>
    <xf numFmtId="49" fontId="16" fillId="0" borderId="9" xfId="0" applyNumberFormat="1" applyFont="1" applyBorder="1">
      <alignment vertical="center"/>
    </xf>
    <xf numFmtId="0" fontId="44" fillId="0" borderId="0" xfId="0" applyFont="1" applyAlignment="1">
      <alignment horizontal="center" vertical="center"/>
    </xf>
    <xf numFmtId="0" fontId="2" fillId="0" borderId="0" xfId="0" applyFont="1" applyAlignment="1">
      <alignment vertical="top"/>
    </xf>
    <xf numFmtId="0" fontId="18" fillId="0" borderId="11" xfId="0" applyFont="1" applyBorder="1">
      <alignment vertical="center"/>
    </xf>
    <xf numFmtId="0" fontId="18" fillId="0" borderId="12" xfId="0" applyFont="1" applyBorder="1">
      <alignment vertical="center"/>
    </xf>
    <xf numFmtId="0" fontId="18" fillId="0" borderId="13" xfId="0" applyFont="1" applyBorder="1">
      <alignment vertical="center"/>
    </xf>
    <xf numFmtId="0" fontId="18" fillId="0" borderId="16" xfId="0" applyFont="1" applyBorder="1">
      <alignment vertical="center"/>
    </xf>
    <xf numFmtId="0" fontId="18" fillId="0" borderId="17" xfId="0" applyFont="1" applyBorder="1">
      <alignment vertical="center"/>
    </xf>
    <xf numFmtId="0" fontId="18" fillId="0" borderId="18" xfId="0" applyFont="1" applyBorder="1">
      <alignment vertical="center"/>
    </xf>
    <xf numFmtId="0" fontId="3" fillId="0" borderId="0" xfId="0" applyFont="1" applyAlignment="1">
      <alignment vertical="top"/>
    </xf>
    <xf numFmtId="49" fontId="2" fillId="0" borderId="0" xfId="0" applyNumberFormat="1" applyFont="1" applyAlignment="1">
      <alignment horizontal="right" vertical="center"/>
    </xf>
    <xf numFmtId="0" fontId="18" fillId="0" borderId="0" xfId="0" applyFont="1">
      <alignment vertical="center"/>
    </xf>
    <xf numFmtId="0" fontId="19" fillId="0" borderId="9" xfId="0" applyFont="1" applyBorder="1" applyAlignment="1">
      <alignment horizontal="center" vertical="center" shrinkToFit="1"/>
    </xf>
    <xf numFmtId="0" fontId="38" fillId="0" borderId="30" xfId="0" applyFont="1" applyBorder="1" applyAlignment="1">
      <alignment horizontal="center" vertical="center"/>
    </xf>
    <xf numFmtId="0" fontId="38" fillId="0" borderId="36" xfId="0" applyFont="1" applyBorder="1" applyAlignment="1">
      <alignment horizontal="center" vertical="center"/>
    </xf>
    <xf numFmtId="0" fontId="38" fillId="0" borderId="34" xfId="0" applyFont="1" applyBorder="1">
      <alignment vertical="center"/>
    </xf>
    <xf numFmtId="0" fontId="38" fillId="0" borderId="27" xfId="0" applyFont="1" applyBorder="1">
      <alignment vertical="center"/>
    </xf>
    <xf numFmtId="0" fontId="38" fillId="0" borderId="27" xfId="0" applyFont="1" applyBorder="1" applyAlignment="1">
      <alignment horizontal="left" vertical="center"/>
    </xf>
    <xf numFmtId="0" fontId="38" fillId="0" borderId="34" xfId="0" applyFont="1" applyBorder="1" applyAlignment="1">
      <alignment horizontal="left" vertical="center"/>
    </xf>
    <xf numFmtId="0" fontId="38" fillId="0" borderId="26" xfId="0" applyFont="1" applyBorder="1" applyAlignment="1">
      <alignment horizontal="left" vertical="center"/>
    </xf>
    <xf numFmtId="0" fontId="38" fillId="0" borderId="33" xfId="0" applyFont="1" applyBorder="1" applyAlignment="1">
      <alignment horizontal="left" vertical="center"/>
    </xf>
    <xf numFmtId="0" fontId="16" fillId="0" borderId="3" xfId="0" applyFont="1" applyBorder="1" applyAlignment="1">
      <alignment horizontal="center" vertical="center" shrinkToFit="1"/>
    </xf>
    <xf numFmtId="0" fontId="16" fillId="0" borderId="9" xfId="0" applyFont="1" applyBorder="1" applyAlignment="1">
      <alignment horizontal="center" vertical="center" shrinkToFit="1"/>
    </xf>
    <xf numFmtId="0" fontId="2" fillId="0" borderId="12" xfId="0" applyFont="1" applyBorder="1">
      <alignment vertical="center"/>
    </xf>
    <xf numFmtId="0" fontId="16" fillId="0" borderId="12" xfId="0" applyFont="1" applyBorder="1" applyAlignment="1">
      <alignment horizontal="center" vertical="center"/>
    </xf>
    <xf numFmtId="0" fontId="16" fillId="0" borderId="11" xfId="0" applyFont="1" applyBorder="1" applyAlignment="1">
      <alignment horizontal="center" vertical="center"/>
    </xf>
    <xf numFmtId="0" fontId="19" fillId="0" borderId="3" xfId="0" applyFont="1" applyBorder="1" applyAlignment="1">
      <alignment horizontal="center" vertical="center" shrinkToFit="1"/>
    </xf>
    <xf numFmtId="0" fontId="16" fillId="0" borderId="3" xfId="0" applyFont="1" applyBorder="1" applyAlignment="1" applyProtection="1">
      <alignment horizontal="center" vertical="center" shrinkToFit="1"/>
      <protection locked="0"/>
    </xf>
    <xf numFmtId="49" fontId="16" fillId="0" borderId="9" xfId="0" applyNumberFormat="1" applyFont="1" applyBorder="1" applyAlignment="1" applyProtection="1">
      <alignment horizontal="center" vertical="center"/>
      <protection locked="0"/>
    </xf>
    <xf numFmtId="0" fontId="16" fillId="0" borderId="9" xfId="0" applyFont="1" applyBorder="1" applyAlignment="1" applyProtection="1">
      <alignment horizontal="center" vertical="center" shrinkToFit="1"/>
      <protection locked="0"/>
    </xf>
    <xf numFmtId="0" fontId="16" fillId="0" borderId="9" xfId="0" applyFont="1" applyBorder="1" applyAlignment="1" applyProtection="1">
      <alignment horizontal="center" vertical="center"/>
      <protection locked="0"/>
    </xf>
    <xf numFmtId="0" fontId="0" fillId="6" borderId="0" xfId="0" applyFill="1">
      <alignment vertical="center"/>
    </xf>
    <xf numFmtId="0" fontId="0" fillId="6" borderId="0" xfId="0" applyFill="1" applyAlignment="1">
      <alignment horizontal="center" vertical="center"/>
    </xf>
    <xf numFmtId="0" fontId="13" fillId="6" borderId="0" xfId="0" applyFont="1" applyFill="1">
      <alignment vertical="center"/>
    </xf>
    <xf numFmtId="0" fontId="0" fillId="6" borderId="0" xfId="0" applyFill="1" applyAlignment="1"/>
    <xf numFmtId="0" fontId="0" fillId="6" borderId="0" xfId="0" applyFill="1" applyAlignment="1">
      <alignment vertical="top"/>
    </xf>
    <xf numFmtId="0" fontId="9" fillId="6" borderId="0" xfId="0" applyFont="1" applyFill="1">
      <alignment vertical="center"/>
    </xf>
    <xf numFmtId="0" fontId="28" fillId="6" borderId="0" xfId="0" applyFont="1" applyFill="1" applyAlignment="1">
      <alignment wrapText="1"/>
    </xf>
    <xf numFmtId="0" fontId="30" fillId="6" borderId="0" xfId="0" applyFont="1" applyFill="1">
      <alignment vertical="center"/>
    </xf>
    <xf numFmtId="0" fontId="0" fillId="6" borderId="0" xfId="0" applyFill="1" applyAlignment="1">
      <alignment horizontal="center" vertical="top"/>
    </xf>
    <xf numFmtId="0" fontId="5" fillId="6" borderId="0" xfId="0" applyFont="1" applyFill="1">
      <alignment vertical="center"/>
    </xf>
    <xf numFmtId="0" fontId="11" fillId="6" borderId="0" xfId="0" applyFont="1" applyFill="1" applyAlignment="1">
      <alignment horizontal="right"/>
    </xf>
    <xf numFmtId="0" fontId="12" fillId="6" borderId="0" xfId="0" applyFont="1" applyFill="1" applyAlignment="1">
      <alignment horizontal="right"/>
    </xf>
    <xf numFmtId="0" fontId="2" fillId="6" borderId="0" xfId="0" applyFont="1" applyFill="1">
      <alignment vertical="center"/>
    </xf>
    <xf numFmtId="0" fontId="16" fillId="0" borderId="9" xfId="0" applyFont="1" applyBorder="1" applyProtection="1">
      <alignment vertical="center"/>
      <protection locked="0"/>
    </xf>
    <xf numFmtId="0" fontId="31" fillId="0" borderId="0" xfId="0" applyFont="1" applyProtection="1">
      <alignment vertical="center"/>
      <protection locked="0"/>
    </xf>
    <xf numFmtId="0" fontId="31" fillId="0" borderId="9" xfId="0" applyFont="1" applyBorder="1" applyAlignment="1" applyProtection="1">
      <alignment horizontal="center" vertical="center"/>
      <protection locked="0"/>
    </xf>
    <xf numFmtId="0" fontId="31" fillId="0" borderId="9" xfId="0" applyFont="1" applyBorder="1" applyProtection="1">
      <alignment vertical="center"/>
      <protection locked="0"/>
    </xf>
    <xf numFmtId="0" fontId="4" fillId="0" borderId="0" xfId="0" applyFont="1" applyAlignment="1">
      <alignment horizontal="center" vertical="center"/>
    </xf>
    <xf numFmtId="0" fontId="2" fillId="0" borderId="1" xfId="0" applyFont="1" applyBorder="1" applyAlignment="1">
      <alignment horizontal="center" vertical="center" shrinkToFit="1"/>
    </xf>
    <xf numFmtId="0" fontId="7" fillId="0" borderId="9" xfId="0" applyFont="1" applyBorder="1" applyAlignment="1">
      <alignment horizontal="left"/>
    </xf>
    <xf numFmtId="0" fontId="2" fillId="0" borderId="2" xfId="0" applyFont="1" applyBorder="1" applyAlignment="1">
      <alignment horizontal="center" vertical="top"/>
    </xf>
    <xf numFmtId="0" fontId="2" fillId="0" borderId="1" xfId="0" applyFont="1" applyBorder="1" applyAlignment="1">
      <alignment horizontal="center" vertical="top"/>
    </xf>
    <xf numFmtId="0" fontId="16" fillId="0" borderId="1" xfId="0" applyFont="1" applyBorder="1" applyAlignment="1" applyProtection="1">
      <alignment horizontal="left" vertical="center" indent="1"/>
      <protection locked="0"/>
    </xf>
    <xf numFmtId="0" fontId="6" fillId="0" borderId="9" xfId="0" applyFont="1" applyBorder="1" applyAlignment="1">
      <alignment horizontal="center"/>
    </xf>
    <xf numFmtId="0" fontId="6" fillId="0" borderId="22" xfId="0" applyFont="1" applyBorder="1" applyAlignment="1">
      <alignment horizontal="center"/>
    </xf>
    <xf numFmtId="0" fontId="16" fillId="0" borderId="1" xfId="0" applyFont="1" applyBorder="1" applyAlignment="1" applyProtection="1">
      <alignment horizontal="center" vertical="center" shrinkToFit="1"/>
      <protection locked="0"/>
    </xf>
    <xf numFmtId="0" fontId="32" fillId="0" borderId="17" xfId="0" applyFont="1" applyBorder="1" applyAlignment="1" applyProtection="1">
      <alignment horizontal="right" vertical="center"/>
      <protection locked="0"/>
    </xf>
    <xf numFmtId="0" fontId="8" fillId="0" borderId="17" xfId="0" applyFont="1" applyBorder="1" applyAlignment="1">
      <alignment horizontal="center" vertical="center"/>
    </xf>
    <xf numFmtId="0" fontId="8" fillId="0" borderId="17" xfId="0" applyFont="1" applyBorder="1" applyAlignment="1">
      <alignment horizontal="left" vertical="center"/>
    </xf>
    <xf numFmtId="0" fontId="26" fillId="0" borderId="17" xfId="0" applyFont="1" applyBorder="1" applyAlignment="1">
      <alignment horizontal="center" vertical="center"/>
    </xf>
    <xf numFmtId="0" fontId="10" fillId="0" borderId="0" xfId="0" applyFont="1" applyAlignment="1">
      <alignment horizontal="center" vertical="center" wrapText="1"/>
    </xf>
    <xf numFmtId="0" fontId="2" fillId="0" borderId="3" xfId="0" applyFont="1" applyBorder="1" applyAlignment="1">
      <alignment horizontal="center" vertical="top"/>
    </xf>
    <xf numFmtId="0" fontId="4" fillId="0" borderId="9" xfId="0" applyFont="1" applyBorder="1" applyAlignment="1">
      <alignment horizontal="center"/>
    </xf>
    <xf numFmtId="0" fontId="4" fillId="0" borderId="10" xfId="0" applyFont="1" applyBorder="1" applyAlignment="1">
      <alignment horizontal="center"/>
    </xf>
    <xf numFmtId="0" fontId="16" fillId="0" borderId="11" xfId="0" applyFont="1" applyBorder="1" applyAlignment="1" applyProtection="1">
      <alignment horizontal="left" vertical="center" indent="1" shrinkToFit="1"/>
      <protection locked="0"/>
    </xf>
    <xf numFmtId="0" fontId="16" fillId="0" borderId="12" xfId="0" applyFont="1" applyBorder="1" applyAlignment="1" applyProtection="1">
      <alignment horizontal="left" vertical="center" indent="1" shrinkToFit="1"/>
      <protection locked="0"/>
    </xf>
    <xf numFmtId="0" fontId="16" fillId="0" borderId="13" xfId="0" applyFont="1" applyBorder="1" applyAlignment="1" applyProtection="1">
      <alignment horizontal="left" vertical="center" indent="1" shrinkToFit="1"/>
      <protection locked="0"/>
    </xf>
    <xf numFmtId="0" fontId="16" fillId="0" borderId="16" xfId="0" applyFont="1" applyBorder="1" applyAlignment="1" applyProtection="1">
      <alignment horizontal="left" vertical="center" indent="1" shrinkToFit="1"/>
      <protection locked="0"/>
    </xf>
    <xf numFmtId="0" fontId="16" fillId="0" borderId="17" xfId="0" applyFont="1" applyBorder="1" applyAlignment="1" applyProtection="1">
      <alignment horizontal="left" vertical="center" indent="1" shrinkToFit="1"/>
      <protection locked="0"/>
    </xf>
    <xf numFmtId="0" fontId="16" fillId="0" borderId="18" xfId="0" applyFont="1" applyBorder="1" applyAlignment="1" applyProtection="1">
      <alignment horizontal="left" vertical="center" indent="1" shrinkToFit="1"/>
      <protection locked="0"/>
    </xf>
    <xf numFmtId="0" fontId="16" fillId="0" borderId="1" xfId="0" applyFont="1" applyBorder="1" applyAlignment="1" applyProtection="1">
      <alignment horizontal="left" vertical="center" indent="1" shrinkToFit="1"/>
      <protection locked="0"/>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6" fillId="0" borderId="3" xfId="0" applyFont="1" applyBorder="1" applyAlignment="1" applyProtection="1">
      <alignment horizontal="center" vertical="center" shrinkToFit="1"/>
      <protection locked="0"/>
    </xf>
    <xf numFmtId="0" fontId="16" fillId="0" borderId="9" xfId="0" applyFont="1" applyBorder="1" applyAlignment="1" applyProtection="1">
      <alignment horizontal="center" vertical="center" shrinkToFit="1"/>
      <protection locked="0"/>
    </xf>
    <xf numFmtId="0" fontId="2" fillId="2" borderId="5" xfId="0" applyFont="1" applyFill="1" applyBorder="1" applyAlignment="1">
      <alignment horizontal="center" vertical="center"/>
    </xf>
    <xf numFmtId="0" fontId="4" fillId="0" borderId="0" xfId="0" applyFont="1" applyAlignment="1">
      <alignment vertical="center" wrapText="1"/>
    </xf>
    <xf numFmtId="0" fontId="9" fillId="0" borderId="0" xfId="0" applyFont="1" applyAlignment="1">
      <alignment vertical="center" wrapText="1"/>
    </xf>
    <xf numFmtId="0" fontId="2" fillId="2" borderId="1" xfId="0" applyFont="1" applyFill="1" applyBorder="1" applyAlignment="1">
      <alignment horizontal="center" vertical="center"/>
    </xf>
    <xf numFmtId="49" fontId="16" fillId="0" borderId="3" xfId="0" applyNumberFormat="1" applyFont="1" applyBorder="1" applyAlignment="1" applyProtection="1">
      <alignment horizontal="center" vertical="center"/>
      <protection locked="0"/>
    </xf>
    <xf numFmtId="49" fontId="16" fillId="0" borderId="9" xfId="0" applyNumberFormat="1" applyFont="1" applyBorder="1" applyAlignment="1" applyProtection="1">
      <alignment horizontal="center" vertical="center"/>
      <protection locked="0"/>
    </xf>
    <xf numFmtId="0" fontId="2" fillId="0" borderId="3"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protection locked="0"/>
    </xf>
    <xf numFmtId="0" fontId="16" fillId="0" borderId="8" xfId="0" applyFont="1" applyBorder="1" applyAlignment="1" applyProtection="1">
      <alignment horizontal="center" vertical="center" shrinkToFit="1"/>
      <protection locked="0"/>
    </xf>
    <xf numFmtId="0" fontId="16" fillId="0" borderId="21" xfId="0" applyFont="1" applyBorder="1" applyAlignment="1" applyProtection="1">
      <alignment horizontal="center" vertical="center" shrinkToFit="1"/>
      <protection locked="0"/>
    </xf>
    <xf numFmtId="0" fontId="16" fillId="0" borderId="20" xfId="0" applyFont="1" applyBorder="1" applyAlignment="1" applyProtection="1">
      <alignment horizontal="center" vertical="center" shrinkToFit="1"/>
      <protection locked="0"/>
    </xf>
    <xf numFmtId="0" fontId="16" fillId="0" borderId="6" xfId="0" applyFont="1" applyBorder="1" applyAlignment="1" applyProtection="1">
      <alignment horizontal="center" vertical="center" shrinkToFit="1"/>
      <protection locked="0"/>
    </xf>
    <xf numFmtId="0" fontId="16" fillId="0" borderId="17" xfId="0" applyFont="1" applyBorder="1" applyAlignment="1">
      <alignment horizontal="left" vertical="center" wrapText="1" indent="1"/>
    </xf>
    <xf numFmtId="0" fontId="16" fillId="0" borderId="18" xfId="0" applyFont="1" applyBorder="1" applyAlignment="1">
      <alignment horizontal="left" vertical="center" wrapText="1" indent="1"/>
    </xf>
    <xf numFmtId="0" fontId="2" fillId="0" borderId="17" xfId="0" applyFont="1" applyBorder="1" applyAlignment="1">
      <alignment horizontal="center" vertical="center"/>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2" borderId="4" xfId="0" applyFont="1" applyFill="1" applyBorder="1" applyAlignment="1">
      <alignment horizontal="center" vertical="center"/>
    </xf>
    <xf numFmtId="0" fontId="16" fillId="0" borderId="3"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6" fillId="0" borderId="10" xfId="0" applyFont="1" applyBorder="1" applyAlignment="1">
      <alignment horizont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2" fillId="0" borderId="14" xfId="0" applyFont="1" applyBorder="1" applyAlignment="1">
      <alignment horizontal="center" vertical="center"/>
    </xf>
    <xf numFmtId="0" fontId="2" fillId="0" borderId="0" xfId="0" applyFont="1" applyAlignment="1">
      <alignment horizontal="center" vertical="center"/>
    </xf>
    <xf numFmtId="49" fontId="16" fillId="0" borderId="0" xfId="0" applyNumberFormat="1" applyFont="1" applyAlignment="1" applyProtection="1">
      <alignment horizontal="center" vertical="center"/>
      <protection locked="0"/>
    </xf>
    <xf numFmtId="0" fontId="4" fillId="0" borderId="0" xfId="0" applyFont="1" applyAlignment="1">
      <alignment horizontal="center" vertical="top"/>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16" fillId="0" borderId="1" xfId="0" applyFont="1" applyBorder="1" applyAlignment="1" applyProtection="1">
      <alignment horizontal="center" vertical="center"/>
      <protection locked="0"/>
    </xf>
    <xf numFmtId="0" fontId="2" fillId="2" borderId="1" xfId="0" applyFont="1" applyFill="1" applyBorder="1" applyAlignment="1">
      <alignment horizontal="left" vertical="center" wrapText="1"/>
    </xf>
    <xf numFmtId="0" fontId="16" fillId="0" borderId="3" xfId="0" applyFont="1" applyBorder="1" applyAlignment="1" applyProtection="1">
      <alignment horizontal="left" vertical="center" indent="1" shrinkToFit="1"/>
      <protection locked="0"/>
    </xf>
    <xf numFmtId="0" fontId="16" fillId="0" borderId="9" xfId="0" applyFont="1" applyBorder="1" applyAlignment="1" applyProtection="1">
      <alignment horizontal="left" vertical="center" indent="1" shrinkToFit="1"/>
      <protection locked="0"/>
    </xf>
    <xf numFmtId="0" fontId="16" fillId="0" borderId="10" xfId="0" applyFont="1" applyBorder="1" applyAlignment="1" applyProtection="1">
      <alignment horizontal="left" vertical="center" indent="1" shrinkToFit="1"/>
      <protection locked="0"/>
    </xf>
    <xf numFmtId="0" fontId="4" fillId="3" borderId="16" xfId="0" applyFont="1" applyFill="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16" fillId="0" borderId="12" xfId="0" applyFont="1" applyBorder="1" applyAlignment="1" applyProtection="1">
      <alignment horizontal="left" vertical="center" indent="1"/>
      <protection locked="0"/>
    </xf>
    <xf numFmtId="0" fontId="16" fillId="0" borderId="13" xfId="0" applyFont="1" applyBorder="1" applyAlignment="1" applyProtection="1">
      <alignment horizontal="left" vertical="center" indent="1"/>
      <protection locked="0"/>
    </xf>
    <xf numFmtId="0" fontId="16" fillId="0" borderId="14" xfId="0" applyFont="1" applyBorder="1" applyAlignment="1" applyProtection="1">
      <alignment horizontal="left" vertical="center" indent="1"/>
      <protection locked="0"/>
    </xf>
    <xf numFmtId="0" fontId="16" fillId="0" borderId="0" xfId="0" applyFont="1" applyAlignment="1" applyProtection="1">
      <alignment horizontal="left" vertical="center" indent="1"/>
      <protection locked="0"/>
    </xf>
    <xf numFmtId="0" fontId="16" fillId="0" borderId="15" xfId="0" applyFont="1" applyBorder="1" applyAlignment="1" applyProtection="1">
      <alignment horizontal="left" vertical="center" indent="1"/>
      <protection locked="0"/>
    </xf>
    <xf numFmtId="49" fontId="16" fillId="0" borderId="17" xfId="0" applyNumberFormat="1" applyFont="1" applyBorder="1" applyAlignment="1" applyProtection="1">
      <alignment horizontal="center" vertical="center"/>
      <protection locked="0"/>
    </xf>
    <xf numFmtId="49" fontId="16" fillId="0" borderId="18" xfId="0" applyNumberFormat="1" applyFont="1" applyBorder="1" applyAlignment="1" applyProtection="1">
      <alignment horizontal="center" vertical="center"/>
      <protection locked="0"/>
    </xf>
    <xf numFmtId="0" fontId="16" fillId="0" borderId="16" xfId="0" applyFont="1" applyBorder="1" applyAlignment="1" applyProtection="1">
      <alignment horizontal="left" vertical="center" indent="1"/>
      <protection locked="0"/>
    </xf>
    <xf numFmtId="0" fontId="16" fillId="0" borderId="17" xfId="0" applyFont="1" applyBorder="1" applyAlignment="1" applyProtection="1">
      <alignment horizontal="left" vertical="center" indent="1"/>
      <protection locked="0"/>
    </xf>
    <xf numFmtId="0" fontId="4" fillId="0" borderId="17" xfId="0" applyFont="1" applyBorder="1" applyAlignment="1">
      <alignment horizontal="center" vertical="center" wrapText="1"/>
    </xf>
    <xf numFmtId="49" fontId="16" fillId="0" borderId="12" xfId="0" applyNumberFormat="1" applyFont="1" applyBorder="1" applyAlignment="1" applyProtection="1">
      <alignment horizontal="center" vertical="center"/>
      <protection locked="0"/>
    </xf>
    <xf numFmtId="0" fontId="3" fillId="0" borderId="0" xfId="0" applyFont="1" applyAlignment="1">
      <alignment horizontal="right" vertical="center"/>
    </xf>
    <xf numFmtId="0" fontId="4" fillId="2" borderId="1" xfId="0" applyFont="1" applyFill="1" applyBorder="1" applyAlignment="1">
      <alignment horizontal="center" vertical="center" wrapText="1"/>
    </xf>
    <xf numFmtId="0" fontId="2" fillId="3" borderId="11"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2" borderId="3" xfId="0"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9" xfId="0" applyFont="1" applyFill="1" applyBorder="1" applyAlignment="1">
      <alignment horizontal="center" vertical="center"/>
    </xf>
    <xf numFmtId="0" fontId="29" fillId="0" borderId="23" xfId="0" applyFont="1" applyBorder="1" applyProtection="1">
      <alignment vertical="center"/>
      <protection locked="0"/>
    </xf>
    <xf numFmtId="0" fontId="0" fillId="0" borderId="24" xfId="0" applyBorder="1" applyProtection="1">
      <alignment vertical="center"/>
      <protection locked="0"/>
    </xf>
    <xf numFmtId="0" fontId="2" fillId="0" borderId="9" xfId="0" applyFont="1" applyBorder="1" applyAlignment="1">
      <alignment horizontal="left" vertical="center"/>
    </xf>
    <xf numFmtId="0" fontId="56" fillId="0" borderId="12" xfId="0" applyFont="1" applyBorder="1" applyAlignment="1" applyProtection="1">
      <alignment horizontal="left" vertical="center" indent="1"/>
      <protection locked="0"/>
    </xf>
    <xf numFmtId="0" fontId="56" fillId="0" borderId="13" xfId="0" applyFont="1" applyBorder="1" applyAlignment="1" applyProtection="1">
      <alignment horizontal="left" vertical="center" indent="1"/>
      <protection locked="0"/>
    </xf>
    <xf numFmtId="0" fontId="16" fillId="0" borderId="14" xfId="0" applyFont="1" applyBorder="1" applyAlignment="1" applyProtection="1">
      <alignment horizontal="left" vertical="center" indent="1" shrinkToFit="1"/>
      <protection locked="0"/>
    </xf>
    <xf numFmtId="0" fontId="16" fillId="0" borderId="0" xfId="0" applyFont="1" applyAlignment="1" applyProtection="1">
      <alignment horizontal="left" vertical="center" indent="1" shrinkToFit="1"/>
      <protection locked="0"/>
    </xf>
    <xf numFmtId="0" fontId="16" fillId="0" borderId="15" xfId="0" applyFont="1" applyBorder="1" applyAlignment="1" applyProtection="1">
      <alignment horizontal="left" vertical="center" indent="1" shrinkToFit="1"/>
      <protection locked="0"/>
    </xf>
    <xf numFmtId="0" fontId="55" fillId="0" borderId="16" xfId="0" applyFont="1" applyBorder="1" applyAlignment="1" applyProtection="1">
      <alignment horizontal="left" vertical="center" indent="1" shrinkToFit="1"/>
      <protection locked="0"/>
    </xf>
    <xf numFmtId="0" fontId="55" fillId="0" borderId="17" xfId="0" applyFont="1" applyBorder="1" applyAlignment="1" applyProtection="1">
      <alignment horizontal="left" vertical="center" indent="1" shrinkToFit="1"/>
      <protection locked="0"/>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49" fontId="16" fillId="0" borderId="12" xfId="0" applyNumberFormat="1" applyFont="1" applyBorder="1" applyAlignment="1" applyProtection="1">
      <alignment horizontal="center" vertical="top" wrapText="1"/>
      <protection locked="0"/>
    </xf>
    <xf numFmtId="0" fontId="15" fillId="0" borderId="9" xfId="0" applyFont="1" applyBorder="1" applyAlignment="1">
      <alignment horizontal="left" vertical="center"/>
    </xf>
    <xf numFmtId="0" fontId="40" fillId="0" borderId="9" xfId="1" applyFont="1" applyBorder="1" applyAlignment="1" applyProtection="1">
      <alignment horizontal="center" vertical="center"/>
    </xf>
    <xf numFmtId="0" fontId="40" fillId="0" borderId="10" xfId="1" applyFont="1" applyBorder="1" applyAlignment="1" applyProtection="1">
      <alignment horizontal="center" vertical="center"/>
    </xf>
    <xf numFmtId="0" fontId="16" fillId="0" borderId="3" xfId="0" applyFont="1" applyBorder="1" applyAlignment="1" applyProtection="1">
      <alignment horizontal="left" vertical="center" indent="1"/>
      <protection locked="0"/>
    </xf>
    <xf numFmtId="0" fontId="16" fillId="0" borderId="9" xfId="0" applyFont="1" applyBorder="1" applyAlignment="1" applyProtection="1">
      <alignment horizontal="left" vertical="center" indent="1"/>
      <protection locked="0"/>
    </xf>
    <xf numFmtId="0" fontId="16" fillId="0" borderId="10" xfId="0" applyFont="1" applyBorder="1" applyAlignment="1" applyProtection="1">
      <alignment horizontal="left" vertical="center" indent="1"/>
      <protection locked="0"/>
    </xf>
    <xf numFmtId="0" fontId="16" fillId="0" borderId="3" xfId="0" applyFont="1" applyBorder="1" applyAlignment="1">
      <alignment horizontal="center"/>
    </xf>
    <xf numFmtId="0" fontId="16" fillId="0" borderId="9" xfId="0" applyFont="1" applyBorder="1" applyAlignment="1">
      <alignment horizontal="center"/>
    </xf>
    <xf numFmtId="0" fontId="16" fillId="0" borderId="3" xfId="0" applyFont="1" applyBorder="1" applyAlignment="1">
      <alignment horizontal="left" vertical="center" indent="1"/>
    </xf>
    <xf numFmtId="0" fontId="16" fillId="0" borderId="9" xfId="0" applyFont="1" applyBorder="1" applyAlignment="1">
      <alignment horizontal="left" vertical="center" indent="1"/>
    </xf>
    <xf numFmtId="0" fontId="16" fillId="0" borderId="10" xfId="0" applyFont="1" applyBorder="1" applyAlignment="1">
      <alignment horizontal="left" vertical="center" indent="1"/>
    </xf>
    <xf numFmtId="0" fontId="48" fillId="0" borderId="17" xfId="0" applyFont="1" applyBorder="1" applyAlignment="1">
      <alignment horizontal="left" vertical="center" indent="1"/>
    </xf>
    <xf numFmtId="0" fontId="48" fillId="0" borderId="18" xfId="0" applyFont="1" applyBorder="1" applyAlignment="1">
      <alignment horizontal="left" vertical="center" indent="1"/>
    </xf>
    <xf numFmtId="0" fontId="19" fillId="0" borderId="0" xfId="0" applyFont="1" applyAlignment="1">
      <alignment horizontal="center" vertical="center"/>
    </xf>
    <xf numFmtId="0" fontId="16" fillId="0" borderId="1" xfId="0" applyFont="1" applyBorder="1" applyAlignment="1">
      <alignment horizontal="center" vertical="center"/>
    </xf>
    <xf numFmtId="0" fontId="16" fillId="0" borderId="9" xfId="0" applyFont="1" applyBorder="1" applyAlignment="1">
      <alignment horizontal="center" vertical="center"/>
    </xf>
    <xf numFmtId="0" fontId="16" fillId="0" borderId="65" xfId="0" applyFont="1" applyBorder="1" applyAlignment="1">
      <alignment horizontal="center"/>
    </xf>
    <xf numFmtId="0" fontId="16" fillId="0" borderId="66" xfId="0" applyFont="1" applyBorder="1" applyAlignment="1">
      <alignment horizontal="center"/>
    </xf>
    <xf numFmtId="0" fontId="4" fillId="0" borderId="66" xfId="0" applyFont="1" applyBorder="1" applyAlignment="1">
      <alignment horizontal="center"/>
    </xf>
    <xf numFmtId="0" fontId="4" fillId="0" borderId="67" xfId="0" applyFont="1" applyBorder="1" applyAlignment="1">
      <alignment horizontal="center"/>
    </xf>
    <xf numFmtId="0" fontId="0" fillId="0" borderId="9" xfId="0" applyBorder="1" applyAlignment="1">
      <alignment horizontal="center" vertical="center"/>
    </xf>
    <xf numFmtId="0" fontId="19" fillId="0" borderId="63" xfId="0" applyFont="1" applyBorder="1" applyAlignment="1">
      <alignment horizontal="center" vertical="center"/>
    </xf>
    <xf numFmtId="0" fontId="19" fillId="0" borderId="9" xfId="0" applyFont="1" applyBorder="1" applyAlignment="1">
      <alignment horizontal="center" vertical="center"/>
    </xf>
    <xf numFmtId="0" fontId="4" fillId="0" borderId="64" xfId="0" applyFont="1" applyBorder="1" applyAlignment="1">
      <alignment horizontal="center"/>
    </xf>
    <xf numFmtId="0" fontId="19" fillId="0" borderId="9" xfId="0" applyFont="1" applyBorder="1" applyAlignment="1">
      <alignment horizontal="left" vertical="center" indent="1"/>
    </xf>
    <xf numFmtId="0" fontId="19" fillId="0" borderId="10" xfId="0" applyFont="1" applyBorder="1" applyAlignment="1">
      <alignment horizontal="left" vertical="center" indent="1"/>
    </xf>
    <xf numFmtId="0" fontId="2" fillId="2" borderId="4"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0" borderId="60" xfId="0" applyFont="1" applyBorder="1" applyAlignment="1">
      <alignment horizontal="center" vertical="top"/>
    </xf>
    <xf numFmtId="0" fontId="2" fillId="0" borderId="61" xfId="0" applyFont="1" applyBorder="1" applyAlignment="1">
      <alignment horizontal="center" vertical="top"/>
    </xf>
    <xf numFmtId="0" fontId="2" fillId="0" borderId="62" xfId="0" applyFont="1" applyBorder="1" applyAlignment="1">
      <alignment horizontal="center" vertical="top"/>
    </xf>
    <xf numFmtId="49" fontId="19" fillId="0" borderId="12" xfId="0" applyNumberFormat="1"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9" fillId="0" borderId="14" xfId="0" applyFont="1" applyBorder="1" applyAlignment="1">
      <alignment horizontal="left" vertical="center" indent="1"/>
    </xf>
    <xf numFmtId="0" fontId="19" fillId="0" borderId="0" xfId="0" applyFont="1" applyAlignment="1">
      <alignment horizontal="left" vertical="center" indent="1"/>
    </xf>
    <xf numFmtId="0" fontId="19" fillId="0" borderId="15" xfId="0" applyFont="1" applyBorder="1" applyAlignment="1">
      <alignment horizontal="left" vertical="center" indent="1"/>
    </xf>
    <xf numFmtId="0" fontId="2" fillId="0" borderId="16" xfId="0" applyFont="1" applyBorder="1" applyAlignment="1">
      <alignment horizontal="left" vertical="center"/>
    </xf>
    <xf numFmtId="0" fontId="2" fillId="0" borderId="17" xfId="0" applyFont="1" applyBorder="1" applyAlignment="1">
      <alignment horizontal="left" vertical="center"/>
    </xf>
    <xf numFmtId="49" fontId="19" fillId="0" borderId="17" xfId="0" applyNumberFormat="1" applyFont="1" applyBorder="1" applyAlignment="1">
      <alignment horizontal="center" vertical="center"/>
    </xf>
    <xf numFmtId="49" fontId="19" fillId="0" borderId="18" xfId="0" applyNumberFormat="1" applyFont="1" applyBorder="1" applyAlignment="1">
      <alignment horizontal="center" vertical="center"/>
    </xf>
    <xf numFmtId="0" fontId="19" fillId="0" borderId="11" xfId="0" applyFont="1" applyBorder="1" applyAlignment="1">
      <alignment horizontal="left" vertical="center" indent="1"/>
    </xf>
    <xf numFmtId="0" fontId="19" fillId="0" borderId="12" xfId="0" applyFont="1" applyBorder="1" applyAlignment="1">
      <alignment horizontal="left" vertical="center" indent="1"/>
    </xf>
    <xf numFmtId="0" fontId="19" fillId="0" borderId="13" xfId="0" applyFont="1" applyBorder="1" applyAlignment="1">
      <alignment horizontal="left" vertical="center" indent="1"/>
    </xf>
    <xf numFmtId="0" fontId="19" fillId="0" borderId="16" xfId="0" applyFont="1" applyBorder="1" applyAlignment="1">
      <alignment horizontal="left" vertical="center" indent="1"/>
    </xf>
    <xf numFmtId="0" fontId="19" fillId="0" borderId="17" xfId="0" applyFont="1" applyBorder="1" applyAlignment="1">
      <alignment horizontal="left" vertical="center" indent="1"/>
    </xf>
    <xf numFmtId="0" fontId="19" fillId="0" borderId="18" xfId="0" applyFont="1" applyBorder="1" applyAlignment="1">
      <alignment horizontal="left" vertical="center" indent="1"/>
    </xf>
    <xf numFmtId="0" fontId="19" fillId="0" borderId="1" xfId="0" applyFont="1" applyBorder="1" applyAlignment="1">
      <alignment horizontal="center" vertical="center"/>
    </xf>
    <xf numFmtId="0" fontId="19" fillId="0" borderId="3" xfId="0" applyFont="1" applyBorder="1" applyAlignment="1">
      <alignment horizontal="center" vertical="center"/>
    </xf>
    <xf numFmtId="0" fontId="19" fillId="0" borderId="9" xfId="0" applyFont="1" applyBorder="1" applyAlignment="1">
      <alignment horizontal="center" vertical="center" shrinkToFit="1"/>
    </xf>
    <xf numFmtId="0" fontId="19" fillId="0" borderId="3" xfId="0" applyFont="1" applyBorder="1" applyAlignment="1">
      <alignment horizontal="left" vertical="center" indent="1"/>
    </xf>
    <xf numFmtId="0" fontId="40" fillId="0" borderId="9" xfId="1" applyFont="1" applyBorder="1" applyAlignment="1">
      <alignment horizontal="center" vertical="center"/>
    </xf>
    <xf numFmtId="0" fontId="40" fillId="0" borderId="10" xfId="1" applyFont="1" applyBorder="1" applyAlignment="1">
      <alignment horizontal="center" vertical="center"/>
    </xf>
    <xf numFmtId="49" fontId="19" fillId="0" borderId="12" xfId="0" applyNumberFormat="1" applyFont="1" applyBorder="1" applyAlignment="1">
      <alignment horizontal="center" vertical="top" wrapText="1"/>
    </xf>
    <xf numFmtId="49" fontId="19" fillId="0" borderId="12" xfId="0" applyNumberFormat="1" applyFont="1" applyBorder="1" applyAlignment="1">
      <alignment horizontal="center" vertical="top" shrinkToFi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19" fillId="0" borderId="14" xfId="0" applyFont="1" applyBorder="1" applyAlignment="1">
      <alignment horizontal="left" vertical="top" wrapText="1" indent="1"/>
    </xf>
    <xf numFmtId="0" fontId="19" fillId="0" borderId="0" xfId="0" applyFont="1" applyAlignment="1">
      <alignment horizontal="left" vertical="top" wrapText="1" indent="1"/>
    </xf>
    <xf numFmtId="0" fontId="19" fillId="0" borderId="15" xfId="0" applyFont="1" applyBorder="1" applyAlignment="1">
      <alignment horizontal="left" vertical="top" wrapText="1" indent="1"/>
    </xf>
    <xf numFmtId="0" fontId="19" fillId="0" borderId="8" xfId="0" applyFont="1" applyBorder="1" applyAlignment="1">
      <alignment horizontal="center" vertical="center" wrapText="1"/>
    </xf>
    <xf numFmtId="0" fontId="19" fillId="0" borderId="21" xfId="0" applyFont="1" applyBorder="1" applyAlignment="1">
      <alignment horizontal="center" vertical="center" wrapText="1"/>
    </xf>
    <xf numFmtId="0" fontId="2" fillId="0" borderId="3" xfId="0" applyFont="1" applyBorder="1" applyAlignment="1">
      <alignment horizontal="center" vertical="center" wrapText="1"/>
    </xf>
    <xf numFmtId="0" fontId="32" fillId="0" borderId="17" xfId="0" applyFont="1" applyBorder="1" applyAlignment="1">
      <alignment horizontal="right" vertical="center"/>
      <extLst>
        <ext xmlns:xfpb="http://schemas.microsoft.com/office/spreadsheetml/2022/featurepropertybag" uri="{C7286773-470A-42A8-94C5-96B5CB345126}">
          <xfpb:xfComplement i="0"/>
        </ext>
      </extLst>
    </xf>
    <xf numFmtId="0" fontId="4" fillId="0" borderId="16" xfId="0" applyFont="1" applyBorder="1" applyAlignment="1">
      <alignment horizontal="left" vertical="center" wrapText="1" indent="1"/>
    </xf>
    <xf numFmtId="0" fontId="4" fillId="0" borderId="17" xfId="0" applyFont="1" applyBorder="1" applyAlignment="1">
      <alignment horizontal="left" vertical="center" wrapText="1" indent="1"/>
    </xf>
    <xf numFmtId="0" fontId="19" fillId="0" borderId="1" xfId="0" applyFont="1" applyBorder="1" applyAlignment="1">
      <alignment horizontal="left" vertical="center" indent="1"/>
    </xf>
    <xf numFmtId="0" fontId="19" fillId="0" borderId="19" xfId="0" applyFont="1" applyBorder="1" applyAlignment="1">
      <alignment horizontal="left" vertical="center" indent="1"/>
    </xf>
    <xf numFmtId="0" fontId="7" fillId="0" borderId="17" xfId="0" applyFont="1" applyBorder="1" applyAlignment="1">
      <alignment horizontal="left"/>
    </xf>
    <xf numFmtId="0" fontId="20" fillId="0" borderId="20" xfId="0" applyFont="1" applyBorder="1" applyAlignment="1">
      <alignment horizontal="center" vertical="center" wrapText="1"/>
    </xf>
    <xf numFmtId="0" fontId="20" fillId="0" borderId="6" xfId="0" applyFont="1" applyBorder="1" applyAlignment="1">
      <alignment horizontal="center" vertical="center" wrapText="1"/>
    </xf>
    <xf numFmtId="0" fontId="19" fillId="0" borderId="65" xfId="0" applyFont="1" applyBorder="1" applyAlignment="1">
      <alignment horizontal="center" vertical="center"/>
    </xf>
    <xf numFmtId="0" fontId="19" fillId="0" borderId="66" xfId="0" applyFont="1" applyBorder="1" applyAlignment="1">
      <alignment horizontal="center" vertical="center"/>
    </xf>
    <xf numFmtId="0" fontId="6" fillId="0" borderId="66" xfId="0" applyFont="1" applyBorder="1" applyAlignment="1">
      <alignment horizontal="center"/>
    </xf>
    <xf numFmtId="0" fontId="6" fillId="0" borderId="67" xfId="0" applyFont="1" applyBorder="1" applyAlignment="1">
      <alignment horizontal="center"/>
    </xf>
    <xf numFmtId="0" fontId="0" fillId="0" borderId="10" xfId="0"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right"/>
    </xf>
    <xf numFmtId="57" fontId="2" fillId="0" borderId="0" xfId="0" applyNumberFormat="1" applyFont="1" applyAlignment="1">
      <alignment horizontal="right" vertical="center"/>
    </xf>
    <xf numFmtId="0" fontId="44" fillId="0" borderId="0" xfId="0" applyFont="1" applyAlignment="1">
      <alignment horizontal="center" vertical="center"/>
    </xf>
    <xf numFmtId="0" fontId="2" fillId="0" borderId="0" xfId="0" applyFont="1" applyAlignment="1">
      <alignment horizontal="left" vertical="center"/>
    </xf>
    <xf numFmtId="0" fontId="35" fillId="5" borderId="45" xfId="0" applyFont="1" applyFill="1" applyBorder="1" applyAlignment="1">
      <alignment horizontal="center" vertical="center"/>
    </xf>
    <xf numFmtId="0" fontId="35" fillId="5" borderId="39" xfId="0" applyFont="1" applyFill="1" applyBorder="1" applyAlignment="1">
      <alignment horizontal="center" vertical="center"/>
    </xf>
    <xf numFmtId="0" fontId="37" fillId="0" borderId="0" xfId="0" applyFont="1" applyAlignment="1">
      <alignment horizontal="left" vertical="center"/>
    </xf>
    <xf numFmtId="0" fontId="33" fillId="4" borderId="0" xfId="0" applyFont="1" applyFill="1" applyAlignment="1">
      <alignment horizontal="right" vertical="center"/>
    </xf>
    <xf numFmtId="0" fontId="35" fillId="5" borderId="41"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38" xfId="0" applyFont="1" applyFill="1" applyBorder="1" applyAlignment="1">
      <alignment horizontal="center" vertical="center"/>
    </xf>
    <xf numFmtId="0" fontId="35" fillId="5" borderId="42" xfId="0" applyFont="1" applyFill="1" applyBorder="1" applyAlignment="1">
      <alignment horizontal="center" vertical="center"/>
    </xf>
    <xf numFmtId="0" fontId="39" fillId="0" borderId="0" xfId="0" applyFont="1" applyAlignment="1">
      <alignment horizontal="left" vertical="center"/>
    </xf>
    <xf numFmtId="0" fontId="0" fillId="6" borderId="0" xfId="0" applyFill="1" applyAlignment="1">
      <alignment vertical="center"/>
    </xf>
    <xf numFmtId="0" fontId="17" fillId="0" borderId="0" xfId="0" applyFont="1" applyFill="1" applyAlignment="1">
      <alignment vertical="center" wrapText="1"/>
    </xf>
  </cellXfs>
  <cellStyles count="2">
    <cellStyle name="ハイパーリンク" xfId="1" builtinId="8"/>
    <cellStyle name="標準" xfId="0" builtinId="0"/>
  </cellStyles>
  <dxfs count="6">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E6E6E6"/>
      <color rgb="FFEEEEEE"/>
      <color rgb="FFCDC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69471</xdr:colOff>
      <xdr:row>1</xdr:row>
      <xdr:rowOff>0</xdr:rowOff>
    </xdr:from>
    <xdr:to>
      <xdr:col>1</xdr:col>
      <xdr:colOff>1796145</xdr:colOff>
      <xdr:row>15</xdr:row>
      <xdr:rowOff>114304</xdr:rowOff>
    </xdr:to>
    <xdr:sp macro="" textlink="">
      <xdr:nvSpPr>
        <xdr:cNvPr id="2" name="正方形/長方形 1">
          <a:extLst>
            <a:ext uri="{FF2B5EF4-FFF2-40B4-BE49-F238E27FC236}">
              <a16:creationId xmlns:a16="http://schemas.microsoft.com/office/drawing/2014/main" id="{12097931-5A75-4B94-BBA6-BB660BE1E140}"/>
            </a:ext>
          </a:extLst>
        </xdr:cNvPr>
        <xdr:cNvSpPr/>
      </xdr:nvSpPr>
      <xdr:spPr>
        <a:xfrm>
          <a:off x="175927" y="0"/>
          <a:ext cx="1726674" cy="3801039"/>
        </a:xfrm>
        <a:prstGeom prst="rect">
          <a:avLst/>
        </a:prstGeom>
        <a:solidFill>
          <a:schemeClr val="bg1"/>
        </a:solidFill>
        <a:ln w="12700">
          <a:no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ctr"/>
          <a:r>
            <a:rPr kumimoji="1" lang="ja-JP" altLang="en-US" sz="1200" b="0">
              <a:solidFill>
                <a:srgbClr val="0070C0"/>
              </a:solidFill>
              <a:latin typeface="ＭＳ Ｐゴシック" panose="020B0600070205080204" pitchFamily="50" charset="-128"/>
              <a:ea typeface="ＭＳ Ｐゴシック" panose="020B0600070205080204" pitchFamily="50" charset="-128"/>
            </a:rPr>
            <a:t>職種名・作業名の</a:t>
          </a:r>
          <a:endParaRPr kumimoji="1" lang="en-US" altLang="ja-JP" sz="1200" b="0">
            <a:solidFill>
              <a:srgbClr val="0070C0"/>
            </a:solidFill>
            <a:latin typeface="ＭＳ Ｐゴシック" panose="020B0600070205080204" pitchFamily="50" charset="-128"/>
            <a:ea typeface="ＭＳ Ｐゴシック" panose="020B0600070205080204" pitchFamily="50" charset="-128"/>
          </a:endParaRPr>
        </a:p>
        <a:p>
          <a:pPr algn="ctr"/>
          <a:r>
            <a:rPr kumimoji="1" lang="ja-JP" altLang="en-US" sz="1200" b="0">
              <a:solidFill>
                <a:srgbClr val="0070C0"/>
              </a:solidFill>
              <a:latin typeface="ＭＳ Ｐゴシック" panose="020B0600070205080204" pitchFamily="50" charset="-128"/>
              <a:ea typeface="ＭＳ Ｐゴシック" panose="020B0600070205080204" pitchFamily="50" charset="-128"/>
            </a:rPr>
            <a:t>入力操作手順</a:t>
          </a:r>
          <a:endParaRPr kumimoji="1" lang="en-US" altLang="ja-JP" sz="1200" b="0">
            <a:solidFill>
              <a:srgbClr val="0070C0"/>
            </a:solidFill>
            <a:latin typeface="ＭＳ Ｐゴシック" panose="020B0600070205080204" pitchFamily="50" charset="-128"/>
            <a:ea typeface="ＭＳ Ｐゴシック" panose="020B0600070205080204" pitchFamily="50" charset="-128"/>
          </a:endParaRPr>
        </a:p>
        <a:p>
          <a:pPr algn="ctr"/>
          <a:endParaRPr kumimoji="1" lang="en-US" altLang="ja-JP" sz="110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50" b="0">
              <a:solidFill>
                <a:srgbClr val="FF0000"/>
              </a:solidFill>
              <a:latin typeface="ＭＳ Ｐゴシック" panose="020B0600070205080204" pitchFamily="50" charset="-128"/>
              <a:ea typeface="ＭＳ Ｐゴシック" panose="020B0600070205080204" pitchFamily="50" charset="-128"/>
            </a:rPr>
            <a:t>①下の赤枠内に作業名の文字の一部を入力し、右様式の作業名入力欄をクリッする。</a:t>
          </a:r>
          <a:endParaRPr kumimoji="1" lang="en-US" altLang="ja-JP" sz="105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50" b="0">
              <a:solidFill>
                <a:srgbClr val="FF0000"/>
              </a:solidFill>
              <a:latin typeface="ＭＳ Ｐゴシック" panose="020B0600070205080204" pitchFamily="50" charset="-128"/>
              <a:ea typeface="ＭＳ Ｐゴシック" panose="020B0600070205080204" pitchFamily="50" charset="-128"/>
            </a:rPr>
            <a:t>②作業名入力欄の右側に表示される▼マークボタンをクリックする。</a:t>
          </a:r>
          <a:endParaRPr kumimoji="1" lang="en-US" altLang="ja-JP" sz="105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50" b="0">
              <a:solidFill>
                <a:srgbClr val="FF0000"/>
              </a:solidFill>
              <a:latin typeface="ＭＳ Ｐゴシック" panose="020B0600070205080204" pitchFamily="50" charset="-128"/>
              <a:ea typeface="ＭＳ Ｐゴシック" panose="020B0600070205080204" pitchFamily="50" charset="-128"/>
            </a:rPr>
            <a:t>③表示される抽出リストから該当作業名を選択する。</a:t>
          </a:r>
          <a:endParaRPr kumimoji="1" lang="en-US" altLang="ja-JP" sz="105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50" b="0">
              <a:solidFill>
                <a:srgbClr val="FF0000"/>
              </a:solidFill>
              <a:latin typeface="ＭＳ Ｐゴシック" panose="020B0600070205080204" pitchFamily="50" charset="-128"/>
              <a:ea typeface="ＭＳ Ｐゴシック" panose="020B0600070205080204" pitchFamily="50" charset="-128"/>
            </a:rPr>
            <a:t>④職種名欄をクリックし②と同じ操作をすると作業名に対応する職種名が表示される。</a:t>
          </a:r>
          <a:endParaRPr kumimoji="1" lang="en-US" altLang="ja-JP" sz="105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050" b="0">
              <a:solidFill>
                <a:srgbClr val="FF0000"/>
              </a:solidFill>
              <a:latin typeface="ＭＳ Ｐゴシック" panose="020B0600070205080204" pitchFamily="50" charset="-128"/>
              <a:ea typeface="ＭＳ Ｐゴシック" panose="020B0600070205080204" pitchFamily="50" charset="-128"/>
            </a:rPr>
            <a:t>（</a:t>
          </a:r>
          <a:r>
            <a:rPr kumimoji="1" lang="en-US" altLang="ja-JP" sz="1050" b="0">
              <a:solidFill>
                <a:srgbClr val="FF0000"/>
              </a:solidFill>
              <a:latin typeface="ＭＳ Ｐゴシック" panose="020B0600070205080204" pitchFamily="50" charset="-128"/>
              <a:ea typeface="ＭＳ Ｐゴシック" panose="020B0600070205080204" pitchFamily="50" charset="-128"/>
            </a:rPr>
            <a:t>※</a:t>
          </a:r>
          <a:r>
            <a:rPr kumimoji="1" lang="ja-JP" altLang="en-US" sz="1050" b="0">
              <a:solidFill>
                <a:srgbClr val="FF0000"/>
              </a:solidFill>
              <a:latin typeface="ＭＳ Ｐゴシック" panose="020B0600070205080204" pitchFamily="50" charset="-128"/>
              <a:ea typeface="ＭＳ Ｐゴシック" panose="020B0600070205080204" pitchFamily="50" charset="-128"/>
            </a:rPr>
            <a:t>赤枠内が空欄状態で作業名入力欄を操作すると当該入力欄には、全作業のリストが表示されます。）</a:t>
          </a:r>
        </a:p>
        <a:p>
          <a:pPr algn="ctr"/>
          <a:endParaRPr kumimoji="1" lang="ja-JP" altLang="en-US" sz="1100" b="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6</xdr:col>
          <xdr:colOff>161925</xdr:colOff>
          <xdr:row>3</xdr:row>
          <xdr:rowOff>9525</xdr:rowOff>
        </xdr:from>
        <xdr:to>
          <xdr:col>7</xdr:col>
          <xdr:colOff>190500</xdr:colOff>
          <xdr:row>4</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2</xdr:row>
          <xdr:rowOff>190500</xdr:rowOff>
        </xdr:from>
        <xdr:to>
          <xdr:col>14</xdr:col>
          <xdr:colOff>0</xdr:colOff>
          <xdr:row>4</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3</xdr:row>
          <xdr:rowOff>9525</xdr:rowOff>
        </xdr:from>
        <xdr:to>
          <xdr:col>20</xdr:col>
          <xdr:colOff>0</xdr:colOff>
          <xdr:row>4</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17</xdr:row>
          <xdr:rowOff>9525</xdr:rowOff>
        </xdr:from>
        <xdr:to>
          <xdr:col>8</xdr:col>
          <xdr:colOff>190500</xdr:colOff>
          <xdr:row>17</xdr:row>
          <xdr:rowOff>247650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17</xdr:row>
          <xdr:rowOff>9525</xdr:rowOff>
        </xdr:from>
        <xdr:to>
          <xdr:col>12</xdr:col>
          <xdr:colOff>9525</xdr:colOff>
          <xdr:row>17</xdr:row>
          <xdr:rowOff>238125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9525</xdr:rowOff>
        </xdr:from>
        <xdr:to>
          <xdr:col>16</xdr:col>
          <xdr:colOff>9525</xdr:colOff>
          <xdr:row>18</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xdr:row>
          <xdr:rowOff>9525</xdr:rowOff>
        </xdr:from>
        <xdr:to>
          <xdr:col>27</xdr:col>
          <xdr:colOff>0</xdr:colOff>
          <xdr:row>18</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17</xdr:row>
          <xdr:rowOff>9525</xdr:rowOff>
        </xdr:from>
        <xdr:to>
          <xdr:col>31</xdr:col>
          <xdr:colOff>9525</xdr:colOff>
          <xdr:row>18</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59870</xdr:colOff>
      <xdr:row>0</xdr:row>
      <xdr:rowOff>38102</xdr:rowOff>
    </xdr:from>
    <xdr:to>
      <xdr:col>5</xdr:col>
      <xdr:colOff>163284</xdr:colOff>
      <xdr:row>1</xdr:row>
      <xdr:rowOff>168730</xdr:rowOff>
    </xdr:to>
    <xdr:sp macro="" textlink="">
      <xdr:nvSpPr>
        <xdr:cNvPr id="2" name="テキスト ボックス 1">
          <a:extLst>
            <a:ext uri="{FF2B5EF4-FFF2-40B4-BE49-F238E27FC236}">
              <a16:creationId xmlns:a16="http://schemas.microsoft.com/office/drawing/2014/main" id="{E9078EB7-913A-14DB-9812-0B19BD4207EE}"/>
            </a:ext>
          </a:extLst>
        </xdr:cNvPr>
        <xdr:cNvSpPr txBox="1"/>
      </xdr:nvSpPr>
      <xdr:spPr>
        <a:xfrm>
          <a:off x="59870" y="38102"/>
          <a:ext cx="1110343" cy="32112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FF0000"/>
              </a:solidFill>
              <a:latin typeface="UD デジタル 教科書体 NK-R" panose="02020400000000000000" pitchFamily="18" charset="-128"/>
              <a:ea typeface="UD デジタル 教科書体 NK-R" panose="02020400000000000000" pitchFamily="18" charset="-128"/>
            </a:rPr>
            <a:t>記入例</a:t>
          </a:r>
        </a:p>
      </xdr:txBody>
    </xdr:sp>
    <xdr:clientData/>
  </xdr:twoCellAnchor>
  <xdr:twoCellAnchor>
    <xdr:from>
      <xdr:col>28</xdr:col>
      <xdr:colOff>141514</xdr:colOff>
      <xdr:row>1</xdr:row>
      <xdr:rowOff>103414</xdr:rowOff>
    </xdr:from>
    <xdr:to>
      <xdr:col>32</xdr:col>
      <xdr:colOff>133756</xdr:colOff>
      <xdr:row>2</xdr:row>
      <xdr:rowOff>130629</xdr:rowOff>
    </xdr:to>
    <xdr:sp macro="" textlink="">
      <xdr:nvSpPr>
        <xdr:cNvPr id="3" name="テキスト ボックス 2">
          <a:extLst>
            <a:ext uri="{FF2B5EF4-FFF2-40B4-BE49-F238E27FC236}">
              <a16:creationId xmlns:a16="http://schemas.microsoft.com/office/drawing/2014/main" id="{C091AE1C-4048-12B8-4C48-ACF079453940}"/>
            </a:ext>
          </a:extLst>
        </xdr:cNvPr>
        <xdr:cNvSpPr txBox="1"/>
      </xdr:nvSpPr>
      <xdr:spPr>
        <a:xfrm>
          <a:off x="5702493" y="293914"/>
          <a:ext cx="786667" cy="21771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記入不要</a:t>
          </a:r>
        </a:p>
      </xdr:txBody>
    </xdr:sp>
    <xdr:clientData/>
  </xdr:twoCellAnchor>
  <xdr:twoCellAnchor>
    <xdr:from>
      <xdr:col>24</xdr:col>
      <xdr:colOff>104489</xdr:colOff>
      <xdr:row>30</xdr:row>
      <xdr:rowOff>278385</xdr:rowOff>
    </xdr:from>
    <xdr:to>
      <xdr:col>32</xdr:col>
      <xdr:colOff>160734</xdr:colOff>
      <xdr:row>33</xdr:row>
      <xdr:rowOff>172640</xdr:rowOff>
    </xdr:to>
    <xdr:sp macro="" textlink="">
      <xdr:nvSpPr>
        <xdr:cNvPr id="4" name="テキスト ボックス 3">
          <a:extLst>
            <a:ext uri="{FF2B5EF4-FFF2-40B4-BE49-F238E27FC236}">
              <a16:creationId xmlns:a16="http://schemas.microsoft.com/office/drawing/2014/main" id="{9CDAB85C-DD10-CD8F-FB4B-B65D0AB18AE4}"/>
            </a:ext>
          </a:extLst>
        </xdr:cNvPr>
        <xdr:cNvSpPr txBox="1"/>
      </xdr:nvSpPr>
      <xdr:spPr>
        <a:xfrm>
          <a:off x="4962239" y="7969823"/>
          <a:ext cx="1675495" cy="65625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選任基準の合計年数の目安は基礎級・随時３級　合計１０年</a:t>
          </a:r>
          <a:endPar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随時２級　合計１５年です。</a:t>
          </a:r>
          <a:endPar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29</xdr:col>
      <xdr:colOff>89297</xdr:colOff>
      <xdr:row>30</xdr:row>
      <xdr:rowOff>13754</xdr:rowOff>
    </xdr:from>
    <xdr:to>
      <xdr:col>30</xdr:col>
      <xdr:colOff>30176</xdr:colOff>
      <xdr:row>30</xdr:row>
      <xdr:rowOff>276512</xdr:rowOff>
    </xdr:to>
    <xdr:cxnSp macro="">
      <xdr:nvCxnSpPr>
        <xdr:cNvPr id="6" name="直線矢印コネクタ 5">
          <a:extLst>
            <a:ext uri="{FF2B5EF4-FFF2-40B4-BE49-F238E27FC236}">
              <a16:creationId xmlns:a16="http://schemas.microsoft.com/office/drawing/2014/main" id="{F2141BA8-5E72-76C7-5EBB-2FC2083D1EDD}"/>
            </a:ext>
          </a:extLst>
        </xdr:cNvPr>
        <xdr:cNvCxnSpPr/>
      </xdr:nvCxnSpPr>
      <xdr:spPr>
        <a:xfrm flipV="1">
          <a:off x="5959078" y="7705192"/>
          <a:ext cx="143286" cy="262758"/>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149374</xdr:colOff>
      <xdr:row>25</xdr:row>
      <xdr:rowOff>153837</xdr:rowOff>
    </xdr:from>
    <xdr:to>
      <xdr:col>30</xdr:col>
      <xdr:colOff>71439</xdr:colOff>
      <xdr:row>26</xdr:row>
      <xdr:rowOff>172639</xdr:rowOff>
    </xdr:to>
    <xdr:sp macro="" textlink="">
      <xdr:nvSpPr>
        <xdr:cNvPr id="10" name="テキスト ボックス 9">
          <a:extLst>
            <a:ext uri="{FF2B5EF4-FFF2-40B4-BE49-F238E27FC236}">
              <a16:creationId xmlns:a16="http://schemas.microsoft.com/office/drawing/2014/main" id="{70C9BE4E-0E4D-7490-627C-C38FB15D67B0}"/>
            </a:ext>
          </a:extLst>
        </xdr:cNvPr>
        <xdr:cNvSpPr txBox="1"/>
      </xdr:nvSpPr>
      <xdr:spPr>
        <a:xfrm>
          <a:off x="2578249" y="6464150"/>
          <a:ext cx="3565378" cy="256927"/>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検定委員を務める試験の作業に係る実務経験年数をここで確認します。</a:t>
          </a:r>
        </a:p>
      </xdr:txBody>
    </xdr:sp>
    <xdr:clientData/>
  </xdr:twoCellAnchor>
  <xdr:twoCellAnchor>
    <xdr:from>
      <xdr:col>16</xdr:col>
      <xdr:colOff>26278</xdr:colOff>
      <xdr:row>3</xdr:row>
      <xdr:rowOff>98534</xdr:rowOff>
    </xdr:from>
    <xdr:to>
      <xdr:col>32</xdr:col>
      <xdr:colOff>39414</xdr:colOff>
      <xdr:row>3</xdr:row>
      <xdr:rowOff>348156</xdr:rowOff>
    </xdr:to>
    <xdr:sp macro="" textlink="">
      <xdr:nvSpPr>
        <xdr:cNvPr id="8" name="テキスト ボックス 7">
          <a:extLst>
            <a:ext uri="{FF2B5EF4-FFF2-40B4-BE49-F238E27FC236}">
              <a16:creationId xmlns:a16="http://schemas.microsoft.com/office/drawing/2014/main" id="{91CDB5F5-B316-68DC-6241-39401FF7E2BB}"/>
            </a:ext>
          </a:extLst>
        </xdr:cNvPr>
        <xdr:cNvSpPr txBox="1"/>
      </xdr:nvSpPr>
      <xdr:spPr>
        <a:xfrm>
          <a:off x="3179381" y="709448"/>
          <a:ext cx="3166240" cy="249622"/>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監理団体名等（技能検定実施計画書）の申込者の名称を記入</a:t>
          </a:r>
        </a:p>
      </xdr:txBody>
    </xdr:sp>
    <xdr:clientData/>
  </xdr:twoCellAnchor>
  <xdr:twoCellAnchor>
    <xdr:from>
      <xdr:col>1</xdr:col>
      <xdr:colOff>45981</xdr:colOff>
      <xdr:row>18</xdr:row>
      <xdr:rowOff>335017</xdr:rowOff>
    </xdr:from>
    <xdr:to>
      <xdr:col>11</xdr:col>
      <xdr:colOff>151084</xdr:colOff>
      <xdr:row>20</xdr:row>
      <xdr:rowOff>183931</xdr:rowOff>
    </xdr:to>
    <xdr:sp macro="" textlink="">
      <xdr:nvSpPr>
        <xdr:cNvPr id="9" name="テキスト ボックス 8">
          <a:extLst>
            <a:ext uri="{FF2B5EF4-FFF2-40B4-BE49-F238E27FC236}">
              <a16:creationId xmlns:a16="http://schemas.microsoft.com/office/drawing/2014/main" id="{0F85F608-E6BE-BDF7-0528-3CA4AD366F7E}"/>
            </a:ext>
          </a:extLst>
        </xdr:cNvPr>
        <xdr:cNvSpPr txBox="1"/>
      </xdr:nvSpPr>
      <xdr:spPr>
        <a:xfrm>
          <a:off x="243050" y="4907017"/>
          <a:ext cx="2075793" cy="47953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資格をお持ちの方</a:t>
          </a:r>
          <a:endPar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endParaRPr>
        </a:p>
        <a:p>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該当の内容に☑チェックしてください</a:t>
          </a:r>
          <a:endPar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4</xdr:col>
      <xdr:colOff>170791</xdr:colOff>
      <xdr:row>16</xdr:row>
      <xdr:rowOff>229914</xdr:rowOff>
    </xdr:from>
    <xdr:to>
      <xdr:col>6</xdr:col>
      <xdr:colOff>98533</xdr:colOff>
      <xdr:row>18</xdr:row>
      <xdr:rowOff>335017</xdr:rowOff>
    </xdr:to>
    <xdr:cxnSp macro="">
      <xdr:nvCxnSpPr>
        <xdr:cNvPr id="12" name="直線矢印コネクタ 11">
          <a:extLst>
            <a:ext uri="{FF2B5EF4-FFF2-40B4-BE49-F238E27FC236}">
              <a16:creationId xmlns:a16="http://schemas.microsoft.com/office/drawing/2014/main" id="{E7B1BBFD-1FEA-BBD9-F0C1-0B39A9D0EF63}"/>
            </a:ext>
          </a:extLst>
        </xdr:cNvPr>
        <xdr:cNvCxnSpPr>
          <a:stCxn id="9" idx="0"/>
        </xdr:cNvCxnSpPr>
      </xdr:nvCxnSpPr>
      <xdr:spPr>
        <a:xfrm flipH="1" flipV="1">
          <a:off x="959067" y="4361793"/>
          <a:ext cx="321880" cy="545224"/>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98533</xdr:colOff>
      <xdr:row>16</xdr:row>
      <xdr:rowOff>190500</xdr:rowOff>
    </xdr:from>
    <xdr:to>
      <xdr:col>10</xdr:col>
      <xdr:colOff>137948</xdr:colOff>
      <xdr:row>18</xdr:row>
      <xdr:rowOff>335017</xdr:rowOff>
    </xdr:to>
    <xdr:cxnSp macro="">
      <xdr:nvCxnSpPr>
        <xdr:cNvPr id="14" name="直線矢印コネクタ 13">
          <a:extLst>
            <a:ext uri="{FF2B5EF4-FFF2-40B4-BE49-F238E27FC236}">
              <a16:creationId xmlns:a16="http://schemas.microsoft.com/office/drawing/2014/main" id="{38DE7FEB-CB9B-F37D-4850-897365308869}"/>
            </a:ext>
          </a:extLst>
        </xdr:cNvPr>
        <xdr:cNvCxnSpPr>
          <a:stCxn id="9" idx="0"/>
        </xdr:cNvCxnSpPr>
      </xdr:nvCxnSpPr>
      <xdr:spPr>
        <a:xfrm flipV="1">
          <a:off x="1280947" y="4322379"/>
          <a:ext cx="827691" cy="584638"/>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21</xdr:col>
      <xdr:colOff>72257</xdr:colOff>
      <xdr:row>3</xdr:row>
      <xdr:rowOff>413842</xdr:rowOff>
    </xdr:from>
    <xdr:to>
      <xdr:col>33</xdr:col>
      <xdr:colOff>151085</xdr:colOff>
      <xdr:row>9</xdr:row>
      <xdr:rowOff>91966</xdr:rowOff>
    </xdr:to>
    <xdr:sp macro="" textlink="">
      <xdr:nvSpPr>
        <xdr:cNvPr id="15" name="テキスト ボックス 14">
          <a:extLst>
            <a:ext uri="{FF2B5EF4-FFF2-40B4-BE49-F238E27FC236}">
              <a16:creationId xmlns:a16="http://schemas.microsoft.com/office/drawing/2014/main" id="{0308FA0F-F992-FA16-2653-6727AB4BC279}"/>
            </a:ext>
          </a:extLst>
        </xdr:cNvPr>
        <xdr:cNvSpPr txBox="1"/>
      </xdr:nvSpPr>
      <xdr:spPr>
        <a:xfrm>
          <a:off x="4210705" y="1024756"/>
          <a:ext cx="2443656" cy="151086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入力の場合</a:t>
          </a:r>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a:t>
          </a:r>
        </a:p>
        <a:p>
          <a:pPr algn="l"/>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様式の左側枠外の入力操作手順に従って入力してください。（直接入力はできません）</a:t>
          </a:r>
          <a:endPar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endParaRPr>
        </a:p>
        <a:p>
          <a:pPr algn="l"/>
          <a:endPar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endParaRPr>
        </a:p>
        <a:p>
          <a:pPr algn="l"/>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手書きの場合</a:t>
          </a:r>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a:t>
          </a:r>
        </a:p>
        <a:p>
          <a:pPr algn="l"/>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実施する技能検定の作業名を記入してください。</a:t>
          </a:r>
          <a:endPar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endParaRPr>
        </a:p>
        <a:p>
          <a:pPr algn="l"/>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製造技術 </a:t>
          </a:r>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　➡　普通旋盤作業</a:t>
          </a:r>
          <a:endPar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endParaRPr>
        </a:p>
        <a:p>
          <a:pPr algn="l"/>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足場作業 </a:t>
          </a:r>
          <a:r>
            <a:rPr kumimoji="1" lang="en-US" altLang="ja-JP" sz="900">
              <a:solidFill>
                <a:srgbClr val="FF0000"/>
              </a:solidFill>
              <a:latin typeface="UD デジタル 教科書体 NK-R" panose="02020400000000000000" pitchFamily="18" charset="-128"/>
              <a:ea typeface="UD デジタル 教科書体 NK-R" panose="02020400000000000000" pitchFamily="18" charset="-128"/>
            </a:rPr>
            <a:t>×</a:t>
          </a:r>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　➡　とび作業</a:t>
          </a:r>
          <a:endPar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20</xdr:col>
      <xdr:colOff>32845</xdr:colOff>
      <xdr:row>5</xdr:row>
      <xdr:rowOff>105104</xdr:rowOff>
    </xdr:from>
    <xdr:to>
      <xdr:col>21</xdr:col>
      <xdr:colOff>72257</xdr:colOff>
      <xdr:row>6</xdr:row>
      <xdr:rowOff>157655</xdr:rowOff>
    </xdr:to>
    <xdr:cxnSp macro="">
      <xdr:nvCxnSpPr>
        <xdr:cNvPr id="17" name="直線矢印コネクタ 16">
          <a:extLst>
            <a:ext uri="{FF2B5EF4-FFF2-40B4-BE49-F238E27FC236}">
              <a16:creationId xmlns:a16="http://schemas.microsoft.com/office/drawing/2014/main" id="{5D9F8723-35F9-3438-9DD9-66E8EF13BE56}"/>
            </a:ext>
          </a:extLst>
        </xdr:cNvPr>
        <xdr:cNvCxnSpPr>
          <a:stCxn id="15" idx="1"/>
        </xdr:cNvCxnSpPr>
      </xdr:nvCxnSpPr>
      <xdr:spPr>
        <a:xfrm flipH="1" flipV="1">
          <a:off x="3974224" y="1346638"/>
          <a:ext cx="236481" cy="433551"/>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25</xdr:col>
      <xdr:colOff>151087</xdr:colOff>
      <xdr:row>36</xdr:row>
      <xdr:rowOff>58465</xdr:rowOff>
    </xdr:from>
    <xdr:to>
      <xdr:col>32</xdr:col>
      <xdr:colOff>111672</xdr:colOff>
      <xdr:row>37</xdr:row>
      <xdr:rowOff>78828</xdr:rowOff>
    </xdr:to>
    <xdr:sp macro="" textlink="">
      <xdr:nvSpPr>
        <xdr:cNvPr id="5" name="テキスト ボックス 4">
          <a:extLst>
            <a:ext uri="{FF2B5EF4-FFF2-40B4-BE49-F238E27FC236}">
              <a16:creationId xmlns:a16="http://schemas.microsoft.com/office/drawing/2014/main" id="{3151EF8B-65C8-918E-0259-61E65E953AFE}"/>
            </a:ext>
          </a:extLst>
        </xdr:cNvPr>
        <xdr:cNvSpPr txBox="1"/>
      </xdr:nvSpPr>
      <xdr:spPr>
        <a:xfrm>
          <a:off x="5077811" y="9307568"/>
          <a:ext cx="1340068" cy="256846"/>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本人の自筆に限ります。</a:t>
          </a:r>
        </a:p>
      </xdr:txBody>
    </xdr:sp>
    <xdr:clientData/>
  </xdr:twoCellAnchor>
  <xdr:twoCellAnchor>
    <xdr:from>
      <xdr:col>24</xdr:col>
      <xdr:colOff>85397</xdr:colOff>
      <xdr:row>36</xdr:row>
      <xdr:rowOff>186888</xdr:rowOff>
    </xdr:from>
    <xdr:to>
      <xdr:col>25</xdr:col>
      <xdr:colOff>151087</xdr:colOff>
      <xdr:row>37</xdr:row>
      <xdr:rowOff>65690</xdr:rowOff>
    </xdr:to>
    <xdr:cxnSp macro="">
      <xdr:nvCxnSpPr>
        <xdr:cNvPr id="11" name="直線矢印コネクタ 10">
          <a:extLst>
            <a:ext uri="{FF2B5EF4-FFF2-40B4-BE49-F238E27FC236}">
              <a16:creationId xmlns:a16="http://schemas.microsoft.com/office/drawing/2014/main" id="{F1722A9B-9575-DEB6-CB0D-0A977020931B}"/>
            </a:ext>
          </a:extLst>
        </xdr:cNvPr>
        <xdr:cNvCxnSpPr>
          <a:stCxn id="5" idx="1"/>
        </xdr:cNvCxnSpPr>
      </xdr:nvCxnSpPr>
      <xdr:spPr>
        <a:xfrm flipH="1">
          <a:off x="4815052" y="9435991"/>
          <a:ext cx="262759" cy="115285"/>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98534</xdr:colOff>
      <xdr:row>6</xdr:row>
      <xdr:rowOff>157655</xdr:rowOff>
    </xdr:from>
    <xdr:to>
      <xdr:col>21</xdr:col>
      <xdr:colOff>72257</xdr:colOff>
      <xdr:row>27</xdr:row>
      <xdr:rowOff>118241</xdr:rowOff>
    </xdr:to>
    <xdr:cxnSp macro="">
      <xdr:nvCxnSpPr>
        <xdr:cNvPr id="13" name="直線矢印コネクタ 12">
          <a:extLst>
            <a:ext uri="{FF2B5EF4-FFF2-40B4-BE49-F238E27FC236}">
              <a16:creationId xmlns:a16="http://schemas.microsoft.com/office/drawing/2014/main" id="{B298C961-0CFF-27D8-9398-D730AB690BA3}"/>
            </a:ext>
          </a:extLst>
        </xdr:cNvPr>
        <xdr:cNvCxnSpPr>
          <a:stCxn id="15" idx="1"/>
        </xdr:cNvCxnSpPr>
      </xdr:nvCxnSpPr>
      <xdr:spPr>
        <a:xfrm flipH="1">
          <a:off x="1675086" y="1780189"/>
          <a:ext cx="2535619" cy="5071242"/>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154781</xdr:colOff>
      <xdr:row>29</xdr:row>
      <xdr:rowOff>291702</xdr:rowOff>
    </xdr:from>
    <xdr:to>
      <xdr:col>18</xdr:col>
      <xdr:colOff>178593</xdr:colOff>
      <xdr:row>30</xdr:row>
      <xdr:rowOff>113108</xdr:rowOff>
    </xdr:to>
    <xdr:cxnSp macro="">
      <xdr:nvCxnSpPr>
        <xdr:cNvPr id="19" name="直線矢印コネクタ 18">
          <a:extLst>
            <a:ext uri="{FF2B5EF4-FFF2-40B4-BE49-F238E27FC236}">
              <a16:creationId xmlns:a16="http://schemas.microsoft.com/office/drawing/2014/main" id="{BE20185C-3369-FD7D-53CB-DD5DB5C02468}"/>
            </a:ext>
          </a:extLst>
        </xdr:cNvPr>
        <xdr:cNvCxnSpPr/>
      </xdr:nvCxnSpPr>
      <xdr:spPr>
        <a:xfrm flipV="1">
          <a:off x="3595687" y="7602140"/>
          <a:ext cx="226219" cy="202406"/>
        </a:xfrm>
        <a:prstGeom prst="straightConnector1">
          <a:avLst/>
        </a:prstGeom>
        <a:ln>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136922</xdr:colOff>
      <xdr:row>30</xdr:row>
      <xdr:rowOff>113109</xdr:rowOff>
    </xdr:from>
    <xdr:to>
      <xdr:col>23</xdr:col>
      <xdr:colOff>17858</xdr:colOff>
      <xdr:row>31</xdr:row>
      <xdr:rowOff>17859</xdr:rowOff>
    </xdr:to>
    <xdr:sp macro="" textlink="">
      <xdr:nvSpPr>
        <xdr:cNvPr id="20" name="テキスト ボックス 19">
          <a:extLst>
            <a:ext uri="{FF2B5EF4-FFF2-40B4-BE49-F238E27FC236}">
              <a16:creationId xmlns:a16="http://schemas.microsoft.com/office/drawing/2014/main" id="{202B0E0C-DB3D-BD23-D565-8F3D3418493E}"/>
            </a:ext>
          </a:extLst>
        </xdr:cNvPr>
        <xdr:cNvSpPr txBox="1"/>
      </xdr:nvSpPr>
      <xdr:spPr>
        <a:xfrm>
          <a:off x="2565797" y="7804547"/>
          <a:ext cx="2107405" cy="28575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a:solidFill>
                <a:srgbClr val="FF0000"/>
              </a:solidFill>
              <a:latin typeface="UD デジタル 教科書体 NK-R" panose="02020400000000000000" pitchFamily="18" charset="-128"/>
              <a:ea typeface="UD デジタル 教科書体 NK-R" panose="02020400000000000000" pitchFamily="18" charset="-128"/>
            </a:rPr>
            <a:t>期間を入力すると年数に反映されます</a:t>
          </a:r>
          <a:r>
            <a:rPr kumimoji="1" lang="ja-JP" altLang="en-US" sz="1100">
              <a:solidFill>
                <a:srgbClr val="FF0000"/>
              </a:solidFill>
              <a:latin typeface="UD デジタル 教科書体 NK-R" panose="02020400000000000000" pitchFamily="18" charset="-128"/>
              <a:ea typeface="UD デジタル 教科書体 NK-R" panose="02020400000000000000" pitchFamily="18" charset="-128"/>
            </a:rPr>
            <a:t>。</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BEF6BA-90A0-4D24-8F39-B56806D9EC75}" name="tbl" displayName="tbl" ref="A1:G88" totalsRowShown="0">
  <autoFilter ref="A1:G88" xr:uid="{A6C77D1B-BEDD-4616-84EE-D883F9082B69}"/>
  <tableColumns count="7">
    <tableColumn id="1" xr3:uid="{910A0BB2-4EB7-4382-BA1D-FD99E9CD6D95}" name="列1" dataDxfId="5">
      <calculatedColumnFormula>ROW()-1</calculatedColumnFormula>
    </tableColumn>
    <tableColumn id="5" xr3:uid="{23FD0C0A-699E-4FC4-81F0-63940AA7A5A5}" name="作業番号" dataDxfId="4"/>
    <tableColumn id="4" xr3:uid="{6EB0C5FB-31E1-4983-9C12-632CF5AF4777}" name="職種名" dataDxfId="3"/>
    <tableColumn id="2" xr3:uid="{C2372C03-D83B-42DA-89B9-9C0C1ADE8F1D}" name="作業名"/>
    <tableColumn id="3" xr3:uid="{658E0079-6F41-4F73-8F86-589B827FA616}" name="作業検索" dataDxfId="2">
      <calculatedColumnFormula>ISNUMBER(SEARCH(作業部分検索,tbl[[#This Row],[作業名]]))</calculatedColumnFormula>
    </tableColumn>
    <tableColumn id="6" xr3:uid="{83BFEB1C-A485-476C-924F-712AF08920F0}" name="職種検索1" dataDxfId="1">
      <calculatedColumnFormula>ISNUMBER(SEARCH(作業名1,tbl[[#This Row],[作業名]]))</calculatedColumnFormula>
    </tableColumn>
    <tableColumn id="7" xr3:uid="{19F0EFE2-82C6-4829-AD93-06D06C988A9E}" name="職種検索2" dataDxfId="0">
      <calculatedColumnFormula>ISNUMBER(SEARCH(作業名2,tbl[[#This Row],[作業名]]))</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4D068-A707-4FA4-92A2-6EB2CACCC052}">
  <sheetPr codeName="Sheet1">
    <pageSetUpPr fitToPage="1"/>
  </sheetPr>
  <dimension ref="A1:AR49"/>
  <sheetViews>
    <sheetView tabSelected="1" zoomScale="130" zoomScaleNormal="130" zoomScaleSheetLayoutView="175" workbookViewId="0">
      <selection activeCell="B17" sqref="B17:B18"/>
    </sheetView>
  </sheetViews>
  <sheetFormatPr defaultRowHeight="18.75" x14ac:dyDescent="0.4"/>
  <cols>
    <col min="1" max="1" width="1.375" customWidth="1"/>
    <col min="2" max="2" width="23.875" customWidth="1"/>
    <col min="3" max="3" width="1.5" hidden="1" customWidth="1"/>
    <col min="4" max="4" width="1.875" customWidth="1"/>
    <col min="5" max="82" width="2.625" customWidth="1"/>
  </cols>
  <sheetData>
    <row r="1" spans="1:44" x14ac:dyDescent="0.4">
      <c r="A1" s="139"/>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row>
    <row r="2" spans="1:44" ht="15" customHeight="1" x14ac:dyDescent="0.4">
      <c r="A2" s="139"/>
      <c r="B2" s="139"/>
      <c r="C2" s="139"/>
      <c r="D2" s="139"/>
      <c r="E2" s="169" t="s">
        <v>49</v>
      </c>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
      <c r="AG2" s="242" t="s">
        <v>1</v>
      </c>
      <c r="AH2" s="242"/>
      <c r="AI2" s="242"/>
      <c r="AJ2" s="242"/>
      <c r="AK2" s="242"/>
      <c r="AL2" s="242"/>
      <c r="AM2" s="139"/>
      <c r="AN2" s="139"/>
      <c r="AO2" s="139"/>
      <c r="AP2" s="139"/>
    </row>
    <row r="3" spans="1:44" ht="15" customHeight="1" x14ac:dyDescent="0.4">
      <c r="A3" s="140"/>
      <c r="B3" s="140"/>
      <c r="C3" s="140"/>
      <c r="D3" s="13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57" t="s">
        <v>0</v>
      </c>
      <c r="AG3" s="157"/>
      <c r="AH3" s="157"/>
      <c r="AI3" s="157"/>
      <c r="AJ3" s="157"/>
      <c r="AK3" s="157"/>
      <c r="AL3" s="157"/>
      <c r="AM3" s="139"/>
      <c r="AN3" s="139"/>
      <c r="AO3" s="139"/>
      <c r="AP3" s="139"/>
    </row>
    <row r="4" spans="1:44" ht="18" customHeight="1" x14ac:dyDescent="0.4">
      <c r="A4" s="139"/>
      <c r="B4" s="139"/>
      <c r="C4" s="139"/>
      <c r="D4" s="139"/>
      <c r="E4" s="36"/>
      <c r="F4" s="36"/>
      <c r="G4" s="165"/>
      <c r="H4" s="165"/>
      <c r="I4" s="166" t="s">
        <v>87</v>
      </c>
      <c r="J4" s="166"/>
      <c r="K4" s="166"/>
      <c r="L4" s="166"/>
      <c r="M4" s="165"/>
      <c r="N4" s="165"/>
      <c r="O4" s="166" t="s">
        <v>88</v>
      </c>
      <c r="P4" s="166"/>
      <c r="Q4" s="166"/>
      <c r="R4" s="166"/>
      <c r="S4" s="165"/>
      <c r="T4" s="165"/>
      <c r="U4" s="167" t="s">
        <v>89</v>
      </c>
      <c r="V4" s="167"/>
      <c r="W4" s="167"/>
      <c r="X4" s="167"/>
      <c r="Y4" s="36"/>
      <c r="Z4" s="168" t="s">
        <v>86</v>
      </c>
      <c r="AA4" s="168"/>
      <c r="AB4" s="168"/>
      <c r="AC4" s="168"/>
      <c r="AD4" s="36"/>
      <c r="AE4" s="37"/>
      <c r="AF4" s="10">
        <v>1</v>
      </c>
      <c r="AG4" s="10">
        <v>2</v>
      </c>
      <c r="AH4" s="10">
        <v>3</v>
      </c>
      <c r="AI4" s="10">
        <v>4</v>
      </c>
      <c r="AJ4" s="10">
        <v>5</v>
      </c>
      <c r="AK4" s="10">
        <v>6</v>
      </c>
      <c r="AL4" s="10">
        <v>7</v>
      </c>
      <c r="AM4" s="139"/>
      <c r="AN4" s="139"/>
      <c r="AO4" s="139"/>
      <c r="AP4" s="139"/>
    </row>
    <row r="5" spans="1:44" ht="35.1" customHeight="1" x14ac:dyDescent="0.4">
      <c r="A5" s="139"/>
      <c r="B5" s="139"/>
      <c r="C5" s="139"/>
      <c r="D5" s="139"/>
      <c r="E5" s="243" t="s">
        <v>29</v>
      </c>
      <c r="F5" s="243"/>
      <c r="G5" s="243"/>
      <c r="H5" s="243"/>
      <c r="I5" s="243"/>
      <c r="J5" s="243"/>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39"/>
      <c r="AN5" s="139"/>
      <c r="AO5" s="139"/>
      <c r="AP5" s="139"/>
    </row>
    <row r="6" spans="1:44" ht="15" customHeight="1" x14ac:dyDescent="0.4">
      <c r="A6" s="139"/>
      <c r="B6" s="139"/>
      <c r="C6" s="139"/>
      <c r="D6" s="139"/>
      <c r="E6" s="243" t="s">
        <v>398</v>
      </c>
      <c r="F6" s="251"/>
      <c r="G6" s="251"/>
      <c r="H6" s="251"/>
      <c r="I6" s="251"/>
      <c r="J6" s="251"/>
      <c r="K6" s="160" t="s">
        <v>2</v>
      </c>
      <c r="L6" s="160"/>
      <c r="M6" s="160"/>
      <c r="N6" s="160"/>
      <c r="O6" s="160"/>
      <c r="P6" s="160"/>
      <c r="Q6" s="160"/>
      <c r="R6" s="160" t="s">
        <v>3</v>
      </c>
      <c r="S6" s="160"/>
      <c r="T6" s="160"/>
      <c r="U6" s="160"/>
      <c r="V6" s="160"/>
      <c r="W6" s="160"/>
      <c r="X6" s="170"/>
      <c r="Y6" s="159" t="s">
        <v>2</v>
      </c>
      <c r="Z6" s="160"/>
      <c r="AA6" s="160"/>
      <c r="AB6" s="160"/>
      <c r="AC6" s="160"/>
      <c r="AD6" s="160"/>
      <c r="AE6" s="160"/>
      <c r="AF6" s="160" t="s">
        <v>3</v>
      </c>
      <c r="AG6" s="160"/>
      <c r="AH6" s="160"/>
      <c r="AI6" s="160"/>
      <c r="AJ6" s="160"/>
      <c r="AK6" s="160"/>
      <c r="AL6" s="160"/>
      <c r="AM6" s="139"/>
      <c r="AN6" s="139"/>
      <c r="AO6" s="139"/>
      <c r="AP6" s="141"/>
      <c r="AQ6" s="25"/>
      <c r="AR6" s="25"/>
    </row>
    <row r="7" spans="1:44" ht="30" customHeight="1" x14ac:dyDescent="0.2">
      <c r="A7" s="139"/>
      <c r="B7" s="139"/>
      <c r="C7" s="139"/>
      <c r="D7" s="139"/>
      <c r="E7" s="252"/>
      <c r="F7" s="252"/>
      <c r="G7" s="252"/>
      <c r="H7" s="252"/>
      <c r="I7" s="252"/>
      <c r="J7" s="252"/>
      <c r="K7" s="164"/>
      <c r="L7" s="164"/>
      <c r="M7" s="164"/>
      <c r="N7" s="164"/>
      <c r="O7" s="164"/>
      <c r="P7" s="164"/>
      <c r="Q7" s="164"/>
      <c r="R7" s="183"/>
      <c r="S7" s="184"/>
      <c r="T7" s="184"/>
      <c r="U7" s="184"/>
      <c r="V7" s="184"/>
      <c r="W7" s="162" t="s">
        <v>43</v>
      </c>
      <c r="X7" s="163"/>
      <c r="Y7" s="164"/>
      <c r="Z7" s="164"/>
      <c r="AA7" s="164"/>
      <c r="AB7" s="164"/>
      <c r="AC7" s="164"/>
      <c r="AD7" s="164"/>
      <c r="AE7" s="164"/>
      <c r="AF7" s="183"/>
      <c r="AG7" s="184"/>
      <c r="AH7" s="184"/>
      <c r="AI7" s="184"/>
      <c r="AJ7" s="184"/>
      <c r="AK7" s="162" t="s">
        <v>43</v>
      </c>
      <c r="AL7" s="205"/>
      <c r="AM7" s="139"/>
      <c r="AN7" s="139"/>
      <c r="AO7" s="139"/>
      <c r="AP7" s="141"/>
      <c r="AQ7" s="25"/>
      <c r="AR7" s="25"/>
    </row>
    <row r="8" spans="1:44" s="30" customFormat="1" ht="20.100000000000001" customHeight="1" x14ac:dyDescent="0.4">
      <c r="A8" s="139"/>
      <c r="B8" s="139"/>
      <c r="C8" s="139"/>
      <c r="D8" s="142"/>
      <c r="E8" s="158" t="s">
        <v>332</v>
      </c>
      <c r="F8" s="158"/>
      <c r="G8" s="158"/>
      <c r="H8" s="158"/>
      <c r="I8" s="158"/>
      <c r="J8" s="158"/>
      <c r="K8" s="158"/>
      <c r="L8" s="158"/>
      <c r="M8" s="158"/>
      <c r="N8" s="158"/>
      <c r="O8" s="158"/>
      <c r="P8" s="158"/>
      <c r="Q8" s="158"/>
      <c r="R8" s="158"/>
      <c r="S8" s="158"/>
      <c r="T8" s="158"/>
      <c r="U8" s="158"/>
      <c r="V8" s="158"/>
      <c r="W8" s="158"/>
      <c r="X8" s="158"/>
      <c r="Y8" s="158"/>
      <c r="Z8" s="158"/>
      <c r="AA8" s="158"/>
      <c r="AB8" s="158"/>
      <c r="AC8" s="158"/>
      <c r="AD8" s="158"/>
      <c r="AE8" s="158"/>
      <c r="AF8" s="158"/>
      <c r="AG8" s="158"/>
      <c r="AH8" s="158"/>
      <c r="AI8" s="158"/>
      <c r="AJ8" s="158"/>
      <c r="AK8" s="158"/>
      <c r="AL8" s="158"/>
      <c r="AM8" s="142"/>
      <c r="AN8" s="142"/>
      <c r="AO8" s="142"/>
      <c r="AP8" s="142"/>
    </row>
    <row r="9" spans="1:44" ht="15" customHeight="1" x14ac:dyDescent="0.4">
      <c r="A9" s="139"/>
      <c r="B9" s="139"/>
      <c r="C9" s="139"/>
      <c r="D9" s="139"/>
      <c r="E9" s="185" t="s">
        <v>4</v>
      </c>
      <c r="F9" s="185"/>
      <c r="G9" s="185"/>
      <c r="H9" s="185"/>
      <c r="I9" s="185"/>
      <c r="J9" s="185"/>
      <c r="K9" s="195"/>
      <c r="L9" s="196"/>
      <c r="M9" s="196"/>
      <c r="N9" s="196"/>
      <c r="O9" s="196"/>
      <c r="P9" s="196"/>
      <c r="Q9" s="196"/>
      <c r="R9" s="195"/>
      <c r="S9" s="196"/>
      <c r="T9" s="196"/>
      <c r="U9" s="196"/>
      <c r="V9" s="196"/>
      <c r="W9" s="196"/>
      <c r="X9" s="196"/>
      <c r="Y9" s="188" t="s">
        <v>8</v>
      </c>
      <c r="Z9" s="188"/>
      <c r="AA9" s="188"/>
      <c r="AB9" s="188"/>
      <c r="AC9" s="188"/>
      <c r="AD9" s="188"/>
      <c r="AE9" s="188"/>
      <c r="AF9" s="188"/>
      <c r="AG9" s="188"/>
      <c r="AH9" s="188"/>
      <c r="AI9" s="188"/>
      <c r="AJ9" s="188" t="s">
        <v>6</v>
      </c>
      <c r="AK9" s="188"/>
      <c r="AL9" s="188"/>
      <c r="AM9" s="139"/>
      <c r="AN9" s="139"/>
      <c r="AO9" s="139"/>
      <c r="AP9" s="139"/>
    </row>
    <row r="10" spans="1:44" ht="30" customHeight="1" x14ac:dyDescent="0.4">
      <c r="A10" s="143"/>
      <c r="B10" s="143"/>
      <c r="C10" s="143"/>
      <c r="D10" s="139"/>
      <c r="E10" s="202" t="s">
        <v>5</v>
      </c>
      <c r="F10" s="202"/>
      <c r="G10" s="202"/>
      <c r="H10" s="202"/>
      <c r="I10" s="202"/>
      <c r="J10" s="202"/>
      <c r="K10" s="28" t="s">
        <v>41</v>
      </c>
      <c r="L10" s="193"/>
      <c r="M10" s="193"/>
      <c r="N10" s="193"/>
      <c r="O10" s="193"/>
      <c r="P10" s="193"/>
      <c r="Q10" s="194"/>
      <c r="R10" s="28" t="s">
        <v>42</v>
      </c>
      <c r="S10" s="193"/>
      <c r="T10" s="193"/>
      <c r="U10" s="193"/>
      <c r="V10" s="193"/>
      <c r="W10" s="193"/>
      <c r="X10" s="194"/>
      <c r="Y10" s="191"/>
      <c r="Z10" s="192"/>
      <c r="AA10" s="190"/>
      <c r="AB10" s="190"/>
      <c r="AC10" s="11" t="s">
        <v>9</v>
      </c>
      <c r="AD10" s="190"/>
      <c r="AE10" s="190"/>
      <c r="AF10" s="11" t="s">
        <v>10</v>
      </c>
      <c r="AG10" s="190"/>
      <c r="AH10" s="190"/>
      <c r="AI10" s="11" t="s">
        <v>11</v>
      </c>
      <c r="AJ10" s="189"/>
      <c r="AK10" s="190"/>
      <c r="AL10" s="12" t="s">
        <v>7</v>
      </c>
      <c r="AM10" s="139"/>
      <c r="AN10" s="139"/>
      <c r="AO10" s="139"/>
      <c r="AP10" s="139"/>
    </row>
    <row r="11" spans="1:44" ht="15" customHeight="1" x14ac:dyDescent="0.4">
      <c r="A11" s="139"/>
      <c r="B11" s="139"/>
      <c r="C11" s="139"/>
      <c r="D11" s="139"/>
      <c r="E11" s="263" t="s">
        <v>44</v>
      </c>
      <c r="F11" s="264"/>
      <c r="G11" s="264"/>
      <c r="H11" s="264"/>
      <c r="I11" s="264"/>
      <c r="J11" s="265"/>
      <c r="K11" s="29" t="s">
        <v>30</v>
      </c>
      <c r="L11" s="272"/>
      <c r="M11" s="272"/>
      <c r="N11" s="27" t="s">
        <v>52</v>
      </c>
      <c r="O11" s="272"/>
      <c r="P11" s="272"/>
      <c r="Q11" s="272"/>
      <c r="R11" s="256"/>
      <c r="S11" s="256"/>
      <c r="T11" s="256"/>
      <c r="U11" s="256"/>
      <c r="V11" s="256"/>
      <c r="W11" s="256"/>
      <c r="X11" s="256"/>
      <c r="Y11" s="256"/>
      <c r="Z11" s="256"/>
      <c r="AA11" s="256"/>
      <c r="AB11" s="256"/>
      <c r="AC11" s="256"/>
      <c r="AD11" s="256"/>
      <c r="AE11" s="256"/>
      <c r="AF11" s="256"/>
      <c r="AG11" s="256"/>
      <c r="AH11" s="256"/>
      <c r="AI11" s="256"/>
      <c r="AJ11" s="256"/>
      <c r="AK11" s="256"/>
      <c r="AL11" s="257"/>
      <c r="AM11" s="139"/>
      <c r="AN11" s="139"/>
      <c r="AO11" s="139"/>
      <c r="AP11" s="139"/>
    </row>
    <row r="12" spans="1:44" ht="15" customHeight="1" x14ac:dyDescent="0.4">
      <c r="A12" s="139"/>
      <c r="B12" s="139"/>
      <c r="C12" s="139"/>
      <c r="D12" s="139"/>
      <c r="E12" s="266"/>
      <c r="F12" s="267"/>
      <c r="G12" s="267"/>
      <c r="H12" s="267"/>
      <c r="I12" s="267"/>
      <c r="J12" s="268"/>
      <c r="K12" s="258"/>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259"/>
      <c r="AL12" s="260"/>
      <c r="AM12" s="139"/>
      <c r="AN12" s="139"/>
      <c r="AO12" s="139"/>
      <c r="AP12" s="139"/>
    </row>
    <row r="13" spans="1:44" ht="20.100000000000001" customHeight="1" x14ac:dyDescent="0.4">
      <c r="A13" s="144"/>
      <c r="B13" s="144"/>
      <c r="C13" s="144"/>
      <c r="D13" s="139"/>
      <c r="E13" s="269"/>
      <c r="F13" s="270"/>
      <c r="G13" s="270"/>
      <c r="H13" s="270"/>
      <c r="I13" s="270"/>
      <c r="J13" s="271"/>
      <c r="K13" s="261"/>
      <c r="L13" s="262"/>
      <c r="M13" s="262"/>
      <c r="N13" s="262"/>
      <c r="O13" s="262"/>
      <c r="P13" s="262"/>
      <c r="Q13" s="262"/>
      <c r="R13" s="262"/>
      <c r="S13" s="262"/>
      <c r="T13" s="262"/>
      <c r="U13" s="262"/>
      <c r="V13" s="262"/>
      <c r="W13" s="262"/>
      <c r="X13" s="262"/>
      <c r="Y13" s="240" t="s">
        <v>51</v>
      </c>
      <c r="Z13" s="240"/>
      <c r="AA13" s="15" t="s">
        <v>31</v>
      </c>
      <c r="AB13" s="236"/>
      <c r="AC13" s="236"/>
      <c r="AD13" s="236"/>
      <c r="AE13" s="15" t="s">
        <v>32</v>
      </c>
      <c r="AF13" s="236"/>
      <c r="AG13" s="236"/>
      <c r="AH13" s="236"/>
      <c r="AI13" s="26" t="s">
        <v>52</v>
      </c>
      <c r="AJ13" s="236"/>
      <c r="AK13" s="236"/>
      <c r="AL13" s="237"/>
      <c r="AM13" s="139"/>
      <c r="AN13" s="139"/>
      <c r="AO13" s="139"/>
      <c r="AP13" s="139"/>
    </row>
    <row r="14" spans="1:44" x14ac:dyDescent="0.15">
      <c r="A14" s="139"/>
      <c r="B14" s="145"/>
      <c r="C14" s="139"/>
      <c r="D14" s="139"/>
      <c r="E14" s="250" t="s">
        <v>45</v>
      </c>
      <c r="F14" s="188"/>
      <c r="G14" s="188"/>
      <c r="H14" s="188"/>
      <c r="I14" s="188"/>
      <c r="J14" s="188"/>
      <c r="K14" s="180" t="s">
        <v>36</v>
      </c>
      <c r="L14" s="181"/>
      <c r="M14" s="181"/>
      <c r="N14" s="181"/>
      <c r="O14" s="181"/>
      <c r="P14" s="181"/>
      <c r="Q14" s="181"/>
      <c r="R14" s="181"/>
      <c r="S14" s="181"/>
      <c r="T14" s="181"/>
      <c r="U14" s="181"/>
      <c r="V14" s="181"/>
      <c r="W14" s="181"/>
      <c r="X14" s="182"/>
      <c r="Y14" s="218" t="s">
        <v>12</v>
      </c>
      <c r="Z14" s="218"/>
      <c r="AA14" s="218"/>
      <c r="AB14" s="218"/>
      <c r="AC14" s="218"/>
      <c r="AD14" s="218"/>
      <c r="AE14" s="218"/>
      <c r="AF14" s="218" t="s">
        <v>34</v>
      </c>
      <c r="AG14" s="218"/>
      <c r="AH14" s="218"/>
      <c r="AI14" s="218"/>
      <c r="AJ14" s="218"/>
      <c r="AK14" s="218"/>
      <c r="AL14" s="218"/>
      <c r="AM14" s="139"/>
      <c r="AN14" s="139"/>
      <c r="AO14" s="139"/>
      <c r="AP14" s="139"/>
    </row>
    <row r="15" spans="1:44" ht="30" customHeight="1" x14ac:dyDescent="0.15">
      <c r="A15" s="139"/>
      <c r="B15" s="145"/>
      <c r="C15" s="139"/>
      <c r="D15" s="139"/>
      <c r="E15" s="188"/>
      <c r="F15" s="188"/>
      <c r="G15" s="188"/>
      <c r="H15" s="188"/>
      <c r="I15" s="188"/>
      <c r="J15" s="188"/>
      <c r="K15" s="225"/>
      <c r="L15" s="226"/>
      <c r="M15" s="226"/>
      <c r="N15" s="226"/>
      <c r="O15" s="226"/>
      <c r="P15" s="226"/>
      <c r="Q15" s="226"/>
      <c r="R15" s="226"/>
      <c r="S15" s="226"/>
      <c r="T15" s="226"/>
      <c r="U15" s="226"/>
      <c r="V15" s="226"/>
      <c r="W15" s="226"/>
      <c r="X15" s="227"/>
      <c r="Y15" s="223"/>
      <c r="Z15" s="223"/>
      <c r="AA15" s="223"/>
      <c r="AB15" s="223"/>
      <c r="AC15" s="223"/>
      <c r="AD15" s="223"/>
      <c r="AE15" s="223"/>
      <c r="AF15" s="135"/>
      <c r="AG15" s="152"/>
      <c r="AH15" s="11" t="s">
        <v>9</v>
      </c>
      <c r="AI15" s="138"/>
      <c r="AJ15" s="11" t="s">
        <v>10</v>
      </c>
      <c r="AK15" s="181" t="s">
        <v>33</v>
      </c>
      <c r="AL15" s="182"/>
      <c r="AM15" s="139"/>
      <c r="AN15" s="139"/>
      <c r="AO15" s="139"/>
      <c r="AP15" s="139"/>
    </row>
    <row r="16" spans="1:44" s="30" customFormat="1" ht="20.100000000000001" customHeight="1" thickBot="1" x14ac:dyDescent="0.45">
      <c r="A16" s="139"/>
      <c r="B16" s="145"/>
      <c r="C16" s="139"/>
      <c r="D16" s="142"/>
      <c r="E16" s="273" t="s">
        <v>83</v>
      </c>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4" t="s">
        <v>84</v>
      </c>
      <c r="AJ16" s="274"/>
      <c r="AK16" s="274"/>
      <c r="AL16" s="275"/>
      <c r="AM16" s="142"/>
      <c r="AN16" s="142"/>
      <c r="AO16" s="142"/>
      <c r="AP16" s="142"/>
    </row>
    <row r="17" spans="1:42" ht="18" customHeight="1" thickTop="1" x14ac:dyDescent="0.4">
      <c r="A17" s="139"/>
      <c r="B17" s="253"/>
      <c r="C17" s="139"/>
      <c r="D17" s="139"/>
      <c r="E17" s="247" t="s">
        <v>78</v>
      </c>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9"/>
      <c r="AM17" s="139"/>
      <c r="AN17" s="139"/>
      <c r="AO17" s="139"/>
      <c r="AP17" s="139"/>
    </row>
    <row r="18" spans="1:42" ht="20.100000000000001" customHeight="1" thickBot="1" x14ac:dyDescent="0.45">
      <c r="A18" s="139"/>
      <c r="B18" s="254"/>
      <c r="C18" s="139"/>
      <c r="D18" s="139"/>
      <c r="E18" s="13"/>
      <c r="F18" s="181" t="s">
        <v>90</v>
      </c>
      <c r="G18" s="181"/>
      <c r="H18" s="181"/>
      <c r="I18" s="153"/>
      <c r="J18" s="255" t="s">
        <v>91</v>
      </c>
      <c r="K18" s="255"/>
      <c r="L18" s="154"/>
      <c r="M18" s="255" t="s">
        <v>92</v>
      </c>
      <c r="N18" s="255"/>
      <c r="O18" s="15"/>
      <c r="P18" s="155"/>
      <c r="Q18" s="255" t="s">
        <v>93</v>
      </c>
      <c r="R18" s="255"/>
      <c r="S18" s="255"/>
      <c r="T18" s="255"/>
      <c r="U18" s="15" t="s">
        <v>94</v>
      </c>
      <c r="V18" s="181" t="s">
        <v>95</v>
      </c>
      <c r="W18" s="181"/>
      <c r="X18" s="181"/>
      <c r="Y18" s="181"/>
      <c r="Z18" s="181"/>
      <c r="AA18" s="155"/>
      <c r="AB18" s="255" t="s">
        <v>96</v>
      </c>
      <c r="AC18" s="255"/>
      <c r="AD18" s="255"/>
      <c r="AE18" s="155"/>
      <c r="AF18" s="255" t="s">
        <v>97</v>
      </c>
      <c r="AG18" s="255"/>
      <c r="AH18" s="255"/>
      <c r="AI18" s="181" t="s">
        <v>98</v>
      </c>
      <c r="AJ18" s="181"/>
      <c r="AK18" s="181"/>
      <c r="AL18" s="182"/>
      <c r="AM18" s="139"/>
      <c r="AN18" s="139"/>
      <c r="AO18" s="139"/>
      <c r="AP18" s="139"/>
    </row>
    <row r="19" spans="1:42" ht="15" customHeight="1" thickTop="1" x14ac:dyDescent="0.15">
      <c r="A19" s="139"/>
      <c r="B19" s="145"/>
      <c r="C19" s="139"/>
      <c r="D19" s="139"/>
      <c r="E19" s="160" t="s">
        <v>2</v>
      </c>
      <c r="F19" s="160"/>
      <c r="G19" s="160"/>
      <c r="H19" s="160"/>
      <c r="I19" s="160"/>
      <c r="J19" s="160"/>
      <c r="K19" s="160"/>
      <c r="L19" s="160"/>
      <c r="M19" s="160"/>
      <c r="N19" s="160"/>
      <c r="O19" s="160" t="s">
        <v>3</v>
      </c>
      <c r="P19" s="160"/>
      <c r="Q19" s="160"/>
      <c r="R19" s="160"/>
      <c r="S19" s="160"/>
      <c r="T19" s="160"/>
      <c r="U19" s="160"/>
      <c r="V19" s="160"/>
      <c r="W19" s="160"/>
      <c r="X19" s="160"/>
      <c r="Y19" s="160" t="s">
        <v>13</v>
      </c>
      <c r="Z19" s="160"/>
      <c r="AA19" s="160"/>
      <c r="AB19" s="160"/>
      <c r="AC19" s="160"/>
      <c r="AD19" s="160"/>
      <c r="AE19" s="160"/>
      <c r="AF19" s="160" t="s">
        <v>14</v>
      </c>
      <c r="AG19" s="160"/>
      <c r="AH19" s="160"/>
      <c r="AI19" s="160"/>
      <c r="AJ19" s="160"/>
      <c r="AK19" s="160"/>
      <c r="AL19" s="160"/>
      <c r="AM19" s="139"/>
      <c r="AN19" s="139"/>
      <c r="AO19" s="139"/>
      <c r="AP19" s="139"/>
    </row>
    <row r="20" spans="1:42" ht="30" customHeight="1" x14ac:dyDescent="0.2">
      <c r="A20" s="139"/>
      <c r="B20" s="139"/>
      <c r="C20" s="139"/>
      <c r="D20" s="139"/>
      <c r="E20" s="223"/>
      <c r="F20" s="223"/>
      <c r="G20" s="223"/>
      <c r="H20" s="223"/>
      <c r="I20" s="223"/>
      <c r="J20" s="223"/>
      <c r="K20" s="223"/>
      <c r="L20" s="223"/>
      <c r="M20" s="223"/>
      <c r="N20" s="223"/>
      <c r="O20" s="203"/>
      <c r="P20" s="204"/>
      <c r="Q20" s="204"/>
      <c r="R20" s="204"/>
      <c r="S20" s="204"/>
      <c r="T20" s="204"/>
      <c r="U20" s="204"/>
      <c r="V20" s="204"/>
      <c r="W20" s="162" t="s">
        <v>43</v>
      </c>
      <c r="X20" s="205"/>
      <c r="Y20" s="135"/>
      <c r="Z20" s="204"/>
      <c r="AA20" s="204"/>
      <c r="AB20" s="11" t="s">
        <v>9</v>
      </c>
      <c r="AC20" s="204"/>
      <c r="AD20" s="204"/>
      <c r="AE20" s="12" t="s">
        <v>17</v>
      </c>
      <c r="AF20" s="13" t="s">
        <v>15</v>
      </c>
      <c r="AG20" s="184"/>
      <c r="AH20" s="184"/>
      <c r="AI20" s="184"/>
      <c r="AJ20" s="184"/>
      <c r="AK20" s="184"/>
      <c r="AL20" s="12" t="s">
        <v>16</v>
      </c>
      <c r="AM20" s="139"/>
      <c r="AN20" s="139"/>
      <c r="AO20" s="139"/>
      <c r="AP20" s="139"/>
    </row>
    <row r="21" spans="1:42" ht="20.100000000000001" customHeight="1" x14ac:dyDescent="0.4">
      <c r="A21" s="139"/>
      <c r="B21" s="139"/>
      <c r="C21" s="139"/>
      <c r="D21" s="139"/>
      <c r="E21" s="244" t="s">
        <v>79</v>
      </c>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6"/>
      <c r="AM21" s="139"/>
      <c r="AN21" s="139"/>
      <c r="AO21" s="139"/>
      <c r="AP21" s="139"/>
    </row>
    <row r="22" spans="1:42" ht="20.100000000000001" customHeight="1" x14ac:dyDescent="0.4">
      <c r="A22" s="139"/>
      <c r="B22" s="146"/>
      <c r="C22" s="139"/>
      <c r="D22" s="139"/>
      <c r="E22" s="228" t="s">
        <v>82</v>
      </c>
      <c r="F22" s="229"/>
      <c r="G22" s="229"/>
      <c r="H22" s="229"/>
      <c r="I22" s="229"/>
      <c r="J22" s="229"/>
      <c r="K22" s="229"/>
      <c r="L22" s="229"/>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30"/>
      <c r="AM22" s="139"/>
      <c r="AN22" s="139"/>
      <c r="AO22" s="139"/>
      <c r="AP22" s="139"/>
    </row>
    <row r="23" spans="1:42" ht="15" customHeight="1" x14ac:dyDescent="0.4">
      <c r="A23" s="139"/>
      <c r="B23" s="139"/>
      <c r="C23" s="139"/>
      <c r="D23" s="139"/>
      <c r="E23" s="217" t="s">
        <v>38</v>
      </c>
      <c r="F23" s="218"/>
      <c r="G23" s="218"/>
      <c r="H23" s="218"/>
      <c r="I23" s="218"/>
      <c r="J23" s="218"/>
      <c r="K23" s="173"/>
      <c r="L23" s="174"/>
      <c r="M23" s="174"/>
      <c r="N23" s="174"/>
      <c r="O23" s="174"/>
      <c r="P23" s="174"/>
      <c r="Q23" s="174"/>
      <c r="R23" s="174"/>
      <c r="S23" s="174"/>
      <c r="T23" s="174"/>
      <c r="U23" s="174"/>
      <c r="V23" s="174"/>
      <c r="W23" s="174"/>
      <c r="X23" s="175"/>
      <c r="Y23" s="206" t="s">
        <v>37</v>
      </c>
      <c r="Z23" s="207"/>
      <c r="AA23" s="207"/>
      <c r="AB23" s="208"/>
      <c r="AC23" s="209"/>
      <c r="AD23" s="173"/>
      <c r="AE23" s="174"/>
      <c r="AF23" s="174"/>
      <c r="AG23" s="174"/>
      <c r="AH23" s="174"/>
      <c r="AI23" s="174"/>
      <c r="AJ23" s="174"/>
      <c r="AK23" s="174"/>
      <c r="AL23" s="175"/>
      <c r="AM23" s="139"/>
      <c r="AN23" s="139"/>
      <c r="AO23" s="139"/>
      <c r="AP23" s="139"/>
    </row>
    <row r="24" spans="1:42" ht="15" customHeight="1" x14ac:dyDescent="0.4">
      <c r="A24" s="139"/>
      <c r="B24" s="139"/>
      <c r="C24" s="139"/>
      <c r="D24" s="139"/>
      <c r="E24" s="218"/>
      <c r="F24" s="218"/>
      <c r="G24" s="218"/>
      <c r="H24" s="218"/>
      <c r="I24" s="218"/>
      <c r="J24" s="218"/>
      <c r="K24" s="176"/>
      <c r="L24" s="177"/>
      <c r="M24" s="177"/>
      <c r="N24" s="177"/>
      <c r="O24" s="177"/>
      <c r="P24" s="177"/>
      <c r="Q24" s="177"/>
      <c r="R24" s="177"/>
      <c r="S24" s="177"/>
      <c r="T24" s="177"/>
      <c r="U24" s="177"/>
      <c r="V24" s="177"/>
      <c r="W24" s="177"/>
      <c r="X24" s="178"/>
      <c r="Y24" s="210"/>
      <c r="Z24" s="211"/>
      <c r="AA24" s="211"/>
      <c r="AB24" s="211"/>
      <c r="AC24" s="212"/>
      <c r="AD24" s="176"/>
      <c r="AE24" s="177"/>
      <c r="AF24" s="177"/>
      <c r="AG24" s="177"/>
      <c r="AH24" s="177"/>
      <c r="AI24" s="177"/>
      <c r="AJ24" s="177"/>
      <c r="AK24" s="177"/>
      <c r="AL24" s="178"/>
      <c r="AM24" s="139"/>
      <c r="AN24" s="139"/>
      <c r="AO24" s="139"/>
      <c r="AP24" s="139"/>
    </row>
    <row r="25" spans="1:42" x14ac:dyDescent="0.4">
      <c r="A25" s="139"/>
      <c r="B25" s="139"/>
      <c r="C25" s="139"/>
      <c r="D25" s="139"/>
      <c r="E25" s="219" t="s">
        <v>85</v>
      </c>
      <c r="F25" s="214"/>
      <c r="G25" s="214"/>
      <c r="H25" s="214"/>
      <c r="I25" s="214"/>
      <c r="J25" s="220"/>
      <c r="K25" s="14" t="s">
        <v>30</v>
      </c>
      <c r="L25" s="241"/>
      <c r="M25" s="241"/>
      <c r="N25" s="241"/>
      <c r="O25" s="27" t="s">
        <v>52</v>
      </c>
      <c r="P25" s="241"/>
      <c r="Q25" s="241"/>
      <c r="R25" s="241"/>
      <c r="S25" s="241"/>
      <c r="T25" s="231"/>
      <c r="U25" s="231"/>
      <c r="V25" s="231"/>
      <c r="W25" s="231"/>
      <c r="X25" s="231"/>
      <c r="Y25" s="231"/>
      <c r="Z25" s="231"/>
      <c r="AA25" s="231"/>
      <c r="AB25" s="231"/>
      <c r="AC25" s="231"/>
      <c r="AD25" s="231"/>
      <c r="AE25" s="231"/>
      <c r="AF25" s="231"/>
      <c r="AG25" s="231"/>
      <c r="AH25" s="231"/>
      <c r="AI25" s="231"/>
      <c r="AJ25" s="231"/>
      <c r="AK25" s="231"/>
      <c r="AL25" s="232"/>
      <c r="AM25" s="139"/>
      <c r="AN25" s="139"/>
      <c r="AO25" s="139"/>
      <c r="AP25" s="139"/>
    </row>
    <row r="26" spans="1:42" x14ac:dyDescent="0.4">
      <c r="A26" s="139"/>
      <c r="B26" s="139"/>
      <c r="C26" s="139"/>
      <c r="D26" s="139"/>
      <c r="E26" s="213"/>
      <c r="F26" s="214"/>
      <c r="G26" s="214"/>
      <c r="H26" s="214"/>
      <c r="I26" s="214"/>
      <c r="J26" s="220"/>
      <c r="K26" s="233"/>
      <c r="L26" s="234"/>
      <c r="M26" s="234"/>
      <c r="N26" s="234"/>
      <c r="O26" s="234"/>
      <c r="P26" s="234"/>
      <c r="Q26" s="234"/>
      <c r="R26" s="234"/>
      <c r="S26" s="234"/>
      <c r="T26" s="234"/>
      <c r="U26" s="234"/>
      <c r="V26" s="234"/>
      <c r="W26" s="234"/>
      <c r="X26" s="234"/>
      <c r="Y26" s="234"/>
      <c r="Z26" s="234"/>
      <c r="AA26" s="234"/>
      <c r="AB26" s="234"/>
      <c r="AC26" s="234"/>
      <c r="AD26" s="234"/>
      <c r="AE26" s="234"/>
      <c r="AF26" s="234"/>
      <c r="AG26" s="234"/>
      <c r="AH26" s="234"/>
      <c r="AI26" s="234"/>
      <c r="AJ26" s="234"/>
      <c r="AK26" s="234"/>
      <c r="AL26" s="235"/>
      <c r="AM26" s="139"/>
      <c r="AN26" s="139"/>
      <c r="AO26" s="139"/>
      <c r="AP26" s="139"/>
    </row>
    <row r="27" spans="1:42" x14ac:dyDescent="0.4">
      <c r="A27" s="139"/>
      <c r="B27" s="139"/>
      <c r="C27" s="139"/>
      <c r="D27" s="139"/>
      <c r="E27" s="221"/>
      <c r="F27" s="199"/>
      <c r="G27" s="199"/>
      <c r="H27" s="199"/>
      <c r="I27" s="199"/>
      <c r="J27" s="222"/>
      <c r="K27" s="238"/>
      <c r="L27" s="239"/>
      <c r="M27" s="239"/>
      <c r="N27" s="239"/>
      <c r="O27" s="239"/>
      <c r="P27" s="239"/>
      <c r="Q27" s="239"/>
      <c r="R27" s="239"/>
      <c r="S27" s="239"/>
      <c r="T27" s="239"/>
      <c r="U27" s="239"/>
      <c r="V27" s="239"/>
      <c r="W27" s="239"/>
      <c r="X27" s="239"/>
      <c r="Y27" s="240" t="s">
        <v>50</v>
      </c>
      <c r="Z27" s="240"/>
      <c r="AA27" s="15" t="s">
        <v>31</v>
      </c>
      <c r="AB27" s="236"/>
      <c r="AC27" s="236"/>
      <c r="AD27" s="236"/>
      <c r="AE27" s="15" t="s">
        <v>32</v>
      </c>
      <c r="AF27" s="236"/>
      <c r="AG27" s="236"/>
      <c r="AH27" s="236"/>
      <c r="AI27" s="26" t="s">
        <v>52</v>
      </c>
      <c r="AJ27" s="236"/>
      <c r="AK27" s="236"/>
      <c r="AL27" s="237"/>
      <c r="AM27" s="139"/>
      <c r="AN27" s="139"/>
      <c r="AO27" s="139"/>
      <c r="AP27" s="139"/>
    </row>
    <row r="28" spans="1:42" ht="18" customHeight="1" x14ac:dyDescent="0.4">
      <c r="A28" s="139"/>
      <c r="B28" s="139"/>
      <c r="C28" s="139"/>
      <c r="D28" s="139"/>
      <c r="E28" s="224" t="s">
        <v>80</v>
      </c>
      <c r="F28" s="224"/>
      <c r="G28" s="224"/>
      <c r="H28" s="224"/>
      <c r="I28" s="224"/>
      <c r="J28" s="224"/>
      <c r="K28" s="224"/>
      <c r="L28" s="224"/>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4"/>
      <c r="AM28" s="139"/>
      <c r="AN28" s="139"/>
      <c r="AO28" s="139"/>
      <c r="AP28" s="139"/>
    </row>
    <row r="29" spans="1:42" s="17" customFormat="1" ht="15" customHeight="1" x14ac:dyDescent="0.4">
      <c r="A29" s="139"/>
      <c r="B29" s="139"/>
      <c r="C29" s="139"/>
      <c r="D29" s="147"/>
      <c r="E29" s="160" t="s">
        <v>22</v>
      </c>
      <c r="F29" s="160"/>
      <c r="G29" s="160"/>
      <c r="H29" s="160"/>
      <c r="I29" s="160"/>
      <c r="J29" s="160"/>
      <c r="K29" s="160"/>
      <c r="L29" s="160"/>
      <c r="M29" s="160" t="s">
        <v>21</v>
      </c>
      <c r="N29" s="160"/>
      <c r="O29" s="160"/>
      <c r="P29" s="160"/>
      <c r="Q29" s="160"/>
      <c r="R29" s="160"/>
      <c r="S29" s="160"/>
      <c r="T29" s="160"/>
      <c r="U29" s="160"/>
      <c r="V29" s="160"/>
      <c r="W29" s="170" t="s">
        <v>20</v>
      </c>
      <c r="X29" s="200"/>
      <c r="Y29" s="200"/>
      <c r="Z29" s="200"/>
      <c r="AA29" s="200"/>
      <c r="AB29" s="200"/>
      <c r="AC29" s="200"/>
      <c r="AD29" s="200"/>
      <c r="AE29" s="200"/>
      <c r="AF29" s="200"/>
      <c r="AG29" s="201"/>
      <c r="AH29" s="170" t="s">
        <v>19</v>
      </c>
      <c r="AI29" s="200"/>
      <c r="AJ29" s="200"/>
      <c r="AK29" s="200"/>
      <c r="AL29" s="201"/>
      <c r="AM29" s="147"/>
      <c r="AN29" s="147"/>
      <c r="AO29" s="147"/>
      <c r="AP29" s="147"/>
    </row>
    <row r="30" spans="1:42" ht="30" customHeight="1" x14ac:dyDescent="0.25">
      <c r="A30" s="139"/>
      <c r="B30" s="139"/>
      <c r="C30" s="139" t="str">
        <f>TEXT(R7,"#")</f>
        <v/>
      </c>
      <c r="D30" s="139"/>
      <c r="E30" s="183"/>
      <c r="F30" s="184"/>
      <c r="G30" s="184"/>
      <c r="H30" s="184"/>
      <c r="I30" s="184"/>
      <c r="J30" s="184"/>
      <c r="K30" s="171" t="s">
        <v>43</v>
      </c>
      <c r="L30" s="172"/>
      <c r="M30" s="225"/>
      <c r="N30" s="226"/>
      <c r="O30" s="226"/>
      <c r="P30" s="226"/>
      <c r="Q30" s="226"/>
      <c r="R30" s="226"/>
      <c r="S30" s="226"/>
      <c r="T30" s="226"/>
      <c r="U30" s="226"/>
      <c r="V30" s="227"/>
      <c r="W30" s="135"/>
      <c r="X30" s="136"/>
      <c r="Y30" s="11" t="s">
        <v>411</v>
      </c>
      <c r="Z30" s="136"/>
      <c r="AA30" s="11" t="s">
        <v>17</v>
      </c>
      <c r="AB30" s="11" t="s">
        <v>35</v>
      </c>
      <c r="AC30" s="137"/>
      <c r="AD30" s="136"/>
      <c r="AE30" s="11" t="s">
        <v>9</v>
      </c>
      <c r="AF30" s="136"/>
      <c r="AG30" s="12" t="s">
        <v>17</v>
      </c>
      <c r="AH30" s="133" t="str">
        <f>IFERROR(DATEDIF(TEXT(DATEVALUE(W30&amp;X30&amp;Y30&amp;Z30&amp;AA30&amp;"1日"),"yyyy/M/d"),TEXT(EDATE(DATEVALUE(AC30&amp;AD30&amp;AE30&amp;AF30&amp;AG30&amp;"1日"),1),"yyyy/M/d"),"Y"),"")</f>
        <v/>
      </c>
      <c r="AI30" s="131" t="s">
        <v>408</v>
      </c>
      <c r="AJ30" s="132" t="str">
        <f>IFERROR(DATEDIF(TEXT(DATEVALUE(W30&amp;X30&amp;Y30&amp;Z30&amp;AA30&amp;"1日"),"yyyy/M/d"),TEXT(EDATE(DATEVALUE(AC30&amp;AD30&amp;AE30&amp;AF30&amp;AG30&amp;"1日"),1),"yyyy/M/d"),"YM"),"")</f>
        <v/>
      </c>
      <c r="AK30" s="181" t="s">
        <v>409</v>
      </c>
      <c r="AL30" s="182"/>
      <c r="AM30" s="139"/>
      <c r="AN30" s="139"/>
      <c r="AO30" s="139"/>
      <c r="AP30" s="139"/>
    </row>
    <row r="31" spans="1:42" ht="30" customHeight="1" x14ac:dyDescent="0.25">
      <c r="A31" s="139"/>
      <c r="B31" s="139"/>
      <c r="C31" s="139" t="str">
        <f>TEXT(AF7,"#")</f>
        <v/>
      </c>
      <c r="D31" s="139"/>
      <c r="E31" s="183"/>
      <c r="F31" s="184"/>
      <c r="G31" s="184"/>
      <c r="H31" s="184"/>
      <c r="I31" s="184"/>
      <c r="J31" s="184"/>
      <c r="K31" s="171" t="s">
        <v>43</v>
      </c>
      <c r="L31" s="172"/>
      <c r="M31" s="225"/>
      <c r="N31" s="226"/>
      <c r="O31" s="226"/>
      <c r="P31" s="226"/>
      <c r="Q31" s="226"/>
      <c r="R31" s="226"/>
      <c r="S31" s="226"/>
      <c r="T31" s="226"/>
      <c r="U31" s="226"/>
      <c r="V31" s="227"/>
      <c r="W31" s="135"/>
      <c r="X31" s="136"/>
      <c r="Y31" s="11" t="s">
        <v>9</v>
      </c>
      <c r="Z31" s="136"/>
      <c r="AA31" s="11" t="s">
        <v>17</v>
      </c>
      <c r="AB31" s="11" t="s">
        <v>35</v>
      </c>
      <c r="AC31" s="137"/>
      <c r="AD31" s="136"/>
      <c r="AE31" s="11" t="s">
        <v>9</v>
      </c>
      <c r="AF31" s="136"/>
      <c r="AG31" s="12" t="s">
        <v>17</v>
      </c>
      <c r="AH31" s="133" t="str">
        <f>IFERROR(DATEDIF(TEXT(DATEVALUE(W31&amp;X31&amp;Y31&amp;Z31&amp;AA31&amp;"1日"),"yyyy/M/d"),TEXT(EDATE(DATEVALUE(AC31&amp;AD31&amp;AE31&amp;AF31&amp;AG31&amp;"1日"),1),"yyyy/M/d"),"Y"),"")</f>
        <v/>
      </c>
      <c r="AI31" s="131" t="s">
        <v>408</v>
      </c>
      <c r="AJ31" s="132" t="str">
        <f>IFERROR(DATEDIF(TEXT(DATEVALUE(W31&amp;X31&amp;Y31&amp;Z31&amp;AA31&amp;"1日"),"yyyy/M/d"),TEXT(EDATE(DATEVALUE(AC31&amp;AD31&amp;AE31&amp;AF31&amp;AG31&amp;"1日"),1),"yyyy/M/d"),"YM"),"")</f>
        <v/>
      </c>
      <c r="AK31" s="181" t="s">
        <v>409</v>
      </c>
      <c r="AL31" s="182"/>
      <c r="AM31" s="139"/>
      <c r="AN31" s="139"/>
      <c r="AO31" s="139"/>
      <c r="AP31" s="139"/>
    </row>
    <row r="32" spans="1:42" ht="30" customHeight="1" x14ac:dyDescent="0.25">
      <c r="A32" s="139"/>
      <c r="B32" s="139"/>
      <c r="C32" s="139"/>
      <c r="D32" s="139"/>
      <c r="E32" s="183"/>
      <c r="F32" s="184"/>
      <c r="G32" s="184"/>
      <c r="H32" s="184"/>
      <c r="I32" s="184"/>
      <c r="J32" s="184"/>
      <c r="K32" s="171" t="s">
        <v>43</v>
      </c>
      <c r="L32" s="172"/>
      <c r="M32" s="225"/>
      <c r="N32" s="226"/>
      <c r="O32" s="226"/>
      <c r="P32" s="226"/>
      <c r="Q32" s="226"/>
      <c r="R32" s="226"/>
      <c r="S32" s="226"/>
      <c r="T32" s="226"/>
      <c r="U32" s="226"/>
      <c r="V32" s="227"/>
      <c r="W32" s="135"/>
      <c r="X32" s="136"/>
      <c r="Y32" s="11" t="s">
        <v>9</v>
      </c>
      <c r="Z32" s="136"/>
      <c r="AA32" s="11" t="s">
        <v>17</v>
      </c>
      <c r="AB32" s="11" t="s">
        <v>35</v>
      </c>
      <c r="AC32" s="137"/>
      <c r="AD32" s="136"/>
      <c r="AE32" s="11" t="s">
        <v>9</v>
      </c>
      <c r="AF32" s="136"/>
      <c r="AG32" s="12" t="s">
        <v>17</v>
      </c>
      <c r="AH32" s="133" t="str">
        <f>IFERROR(DATEDIF(TEXT(DATEVALUE(W32&amp;X32&amp;Y32&amp;Z32&amp;AA32&amp;"1日"),"yyyy/M/d"),TEXT(EDATE(DATEVALUE(AC32&amp;AD32&amp;AE32&amp;AF32&amp;AG32&amp;"1日"),1),"yyyy/M/d"),"Y"),"")</f>
        <v/>
      </c>
      <c r="AI32" s="131" t="s">
        <v>408</v>
      </c>
      <c r="AJ32" s="132" t="str">
        <f>IFERROR(DATEDIF(TEXT(DATEVALUE(W32&amp;X32&amp;Y32&amp;Z32&amp;AA32&amp;"1日"),"yyyy/M/d"),TEXT(EDATE(DATEVALUE(AC32&amp;AD32&amp;AE32&amp;AF32&amp;AG32&amp;"1日"),1),"yyyy/M/d"),"YM"),"")</f>
        <v/>
      </c>
      <c r="AK32" s="181" t="s">
        <v>409</v>
      </c>
      <c r="AL32" s="182"/>
      <c r="AM32" s="139"/>
      <c r="AN32" s="139"/>
      <c r="AO32" s="139"/>
      <c r="AP32" s="139"/>
    </row>
    <row r="33" spans="1:42" ht="18" customHeight="1" x14ac:dyDescent="0.4">
      <c r="A33" s="139"/>
      <c r="B33" s="139"/>
      <c r="C33" s="139"/>
      <c r="D33" s="139"/>
      <c r="E33" s="224" t="s">
        <v>81</v>
      </c>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139"/>
      <c r="AN33" s="139"/>
      <c r="AO33" s="139"/>
      <c r="AP33" s="139"/>
    </row>
    <row r="34" spans="1:42" ht="15" customHeight="1" x14ac:dyDescent="0.4">
      <c r="A34" s="139"/>
      <c r="B34" s="139"/>
      <c r="C34" s="139"/>
      <c r="D34" s="139"/>
      <c r="E34" s="180" t="s">
        <v>410</v>
      </c>
      <c r="F34" s="181"/>
      <c r="G34" s="181"/>
      <c r="H34" s="181"/>
      <c r="I34" s="181"/>
      <c r="J34" s="181"/>
      <c r="K34" s="181"/>
      <c r="L34" s="181"/>
      <c r="M34" s="181"/>
      <c r="N34" s="181"/>
      <c r="O34" s="181"/>
      <c r="P34" s="181"/>
      <c r="Q34" s="181"/>
      <c r="R34" s="181"/>
      <c r="S34" s="181"/>
      <c r="T34" s="181"/>
      <c r="U34" s="181"/>
      <c r="V34" s="181"/>
      <c r="W34" s="180" t="s">
        <v>20</v>
      </c>
      <c r="X34" s="181"/>
      <c r="Y34" s="181"/>
      <c r="Z34" s="181"/>
      <c r="AA34" s="181"/>
      <c r="AB34" s="181"/>
      <c r="AC34" s="181"/>
      <c r="AD34" s="181"/>
      <c r="AE34" s="181"/>
      <c r="AF34" s="181"/>
      <c r="AG34" s="181"/>
      <c r="AH34" s="181"/>
      <c r="AI34" s="181"/>
      <c r="AJ34" s="181"/>
      <c r="AK34" s="181"/>
      <c r="AL34" s="182"/>
      <c r="AM34" s="139"/>
      <c r="AN34" s="139"/>
      <c r="AO34" s="139"/>
      <c r="AP34" s="139"/>
    </row>
    <row r="35" spans="1:42" ht="24.95" customHeight="1" x14ac:dyDescent="0.4">
      <c r="A35" s="139"/>
      <c r="B35" s="139"/>
      <c r="C35" s="139"/>
      <c r="D35" s="139"/>
      <c r="E35" s="179"/>
      <c r="F35" s="179"/>
      <c r="G35" s="179"/>
      <c r="H35" s="179"/>
      <c r="I35" s="179"/>
      <c r="J35" s="179"/>
      <c r="K35" s="179"/>
      <c r="L35" s="179"/>
      <c r="M35" s="179"/>
      <c r="N35" s="179"/>
      <c r="O35" s="179"/>
      <c r="P35" s="179"/>
      <c r="Q35" s="179"/>
      <c r="R35" s="179"/>
      <c r="S35" s="179"/>
      <c r="T35" s="179"/>
      <c r="U35" s="179"/>
      <c r="V35" s="179"/>
      <c r="W35" s="137"/>
      <c r="X35" s="190"/>
      <c r="Y35" s="190"/>
      <c r="Z35" s="11" t="s">
        <v>9</v>
      </c>
      <c r="AA35" s="190"/>
      <c r="AB35" s="190"/>
      <c r="AC35" s="11" t="s">
        <v>17</v>
      </c>
      <c r="AD35" s="181" t="s">
        <v>35</v>
      </c>
      <c r="AE35" s="181"/>
      <c r="AF35" s="137"/>
      <c r="AG35" s="190"/>
      <c r="AH35" s="190"/>
      <c r="AI35" s="11" t="s">
        <v>9</v>
      </c>
      <c r="AJ35" s="190"/>
      <c r="AK35" s="190"/>
      <c r="AL35" s="12" t="s">
        <v>17</v>
      </c>
      <c r="AM35" s="139"/>
      <c r="AN35" s="139"/>
      <c r="AO35" s="139"/>
      <c r="AP35" s="139"/>
    </row>
    <row r="36" spans="1:42" s="30" customFormat="1" ht="20.100000000000001" customHeight="1" x14ac:dyDescent="0.4">
      <c r="A36" s="139"/>
      <c r="B36" s="139"/>
      <c r="C36" s="139"/>
      <c r="D36" s="142"/>
      <c r="E36" s="31" t="s">
        <v>39</v>
      </c>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142"/>
      <c r="AN36" s="142"/>
      <c r="AO36" s="142"/>
      <c r="AP36" s="142"/>
    </row>
    <row r="37" spans="1:42" x14ac:dyDescent="0.4">
      <c r="A37" s="139"/>
      <c r="B37" s="139"/>
      <c r="C37" s="139"/>
      <c r="D37" s="139"/>
      <c r="E37" s="14" t="s">
        <v>24</v>
      </c>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5"/>
      <c r="AM37" s="139"/>
      <c r="AN37" s="139"/>
      <c r="AO37" s="139"/>
      <c r="AP37" s="139"/>
    </row>
    <row r="38" spans="1:42" x14ac:dyDescent="0.4">
      <c r="A38" s="139"/>
      <c r="B38" s="139"/>
      <c r="C38" s="139"/>
      <c r="D38" s="139"/>
      <c r="E38" s="213" t="s">
        <v>25</v>
      </c>
      <c r="F38" s="214"/>
      <c r="G38" s="215"/>
      <c r="H38" s="215"/>
      <c r="I38" s="214" t="s">
        <v>9</v>
      </c>
      <c r="J38" s="214"/>
      <c r="K38" s="215"/>
      <c r="L38" s="215"/>
      <c r="M38" s="214" t="s">
        <v>10</v>
      </c>
      <c r="N38" s="214"/>
      <c r="O38" s="215"/>
      <c r="P38" s="215"/>
      <c r="Q38" s="214" t="s">
        <v>11</v>
      </c>
      <c r="R38" s="214"/>
      <c r="AL38" s="8"/>
      <c r="AM38" s="139"/>
      <c r="AN38" s="139"/>
      <c r="AO38" s="139"/>
      <c r="AP38" s="139"/>
    </row>
    <row r="39" spans="1:42" ht="18" customHeight="1" x14ac:dyDescent="0.4">
      <c r="A39" s="139"/>
      <c r="B39" s="139"/>
      <c r="C39" s="139"/>
      <c r="D39" s="139"/>
      <c r="E39" s="6"/>
      <c r="F39" s="7"/>
      <c r="G39" s="7"/>
      <c r="H39" s="7"/>
      <c r="I39" s="7"/>
      <c r="J39" s="7"/>
      <c r="K39" s="7"/>
      <c r="L39" s="7"/>
      <c r="M39" s="7"/>
      <c r="N39" s="7"/>
      <c r="O39" s="7"/>
      <c r="P39" s="7"/>
      <c r="Q39" s="7"/>
      <c r="R39" s="7"/>
      <c r="S39" s="7"/>
      <c r="T39" s="199" t="s">
        <v>26</v>
      </c>
      <c r="U39" s="199"/>
      <c r="V39" s="199"/>
      <c r="W39" s="199"/>
      <c r="X39" s="199"/>
      <c r="Y39" s="197"/>
      <c r="Z39" s="197"/>
      <c r="AA39" s="197"/>
      <c r="AB39" s="197"/>
      <c r="AC39" s="197"/>
      <c r="AD39" s="197"/>
      <c r="AE39" s="197"/>
      <c r="AF39" s="197"/>
      <c r="AG39" s="197"/>
      <c r="AH39" s="197"/>
      <c r="AI39" s="197"/>
      <c r="AJ39" s="197"/>
      <c r="AK39" s="197"/>
      <c r="AL39" s="198"/>
      <c r="AM39" s="139"/>
      <c r="AN39" s="139"/>
      <c r="AO39" s="139"/>
      <c r="AP39" s="139"/>
    </row>
    <row r="40" spans="1:42" s="2" customFormat="1" ht="15" customHeight="1" x14ac:dyDescent="0.4">
      <c r="A40" s="139"/>
      <c r="B40" s="139"/>
      <c r="C40" s="139"/>
      <c r="D40" s="148"/>
      <c r="E40" s="156" t="s">
        <v>28</v>
      </c>
      <c r="F40" s="156"/>
      <c r="G40" s="16" t="s">
        <v>77</v>
      </c>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48"/>
      <c r="AN40" s="148"/>
      <c r="AO40" s="148"/>
      <c r="AP40" s="148"/>
    </row>
    <row r="41" spans="1:42" s="2" customFormat="1" ht="15" customHeight="1" x14ac:dyDescent="0.4">
      <c r="A41" s="139"/>
      <c r="B41" s="139"/>
      <c r="C41" s="139"/>
      <c r="D41" s="148"/>
      <c r="E41" s="156" t="s">
        <v>27</v>
      </c>
      <c r="F41" s="156"/>
      <c r="G41" s="16" t="s">
        <v>338</v>
      </c>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48"/>
      <c r="AN41" s="148"/>
      <c r="AO41" s="148"/>
      <c r="AP41" s="148"/>
    </row>
    <row r="42" spans="1:42" s="2" customFormat="1" ht="40.35" customHeight="1" x14ac:dyDescent="0.4">
      <c r="A42" s="139"/>
      <c r="B42" s="139"/>
      <c r="C42" s="139"/>
      <c r="D42" s="148"/>
      <c r="E42" s="216" t="s">
        <v>40</v>
      </c>
      <c r="F42" s="216"/>
      <c r="G42" s="186" t="s">
        <v>46</v>
      </c>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7"/>
      <c r="AJ42" s="187"/>
      <c r="AK42" s="187"/>
      <c r="AL42" s="187"/>
      <c r="AM42" s="148"/>
      <c r="AN42" s="148"/>
      <c r="AO42" s="148"/>
      <c r="AP42" s="148"/>
    </row>
    <row r="43" spans="1:42" ht="30" customHeight="1" x14ac:dyDescent="0.35">
      <c r="E43" s="23"/>
      <c r="F43" s="24"/>
      <c r="G43" s="24"/>
      <c r="H43" s="24"/>
      <c r="I43" s="24"/>
      <c r="J43" s="24"/>
      <c r="K43" s="24"/>
      <c r="L43" s="24"/>
      <c r="M43" s="3"/>
      <c r="N43" s="3"/>
      <c r="O43" s="3"/>
      <c r="P43" s="3"/>
      <c r="Q43" s="3"/>
      <c r="R43" s="3"/>
      <c r="S43" s="3"/>
      <c r="T43" s="3"/>
      <c r="U43" s="3"/>
      <c r="V43" s="3"/>
      <c r="Y43" s="1"/>
      <c r="AA43" s="1"/>
      <c r="AB43" s="1"/>
      <c r="AE43" s="1"/>
      <c r="AH43" s="1"/>
      <c r="AI43" s="3"/>
      <c r="AJ43" s="3"/>
      <c r="AK43" s="3"/>
      <c r="AL43" s="1"/>
    </row>
    <row r="44" spans="1:42" ht="30" customHeight="1" x14ac:dyDescent="0.35">
      <c r="E44" s="23"/>
      <c r="F44" s="24"/>
      <c r="G44" s="24"/>
      <c r="H44" s="24"/>
      <c r="I44" s="24"/>
      <c r="J44" s="24"/>
      <c r="K44" s="24"/>
      <c r="L44" s="24"/>
      <c r="M44" s="3"/>
      <c r="N44" s="3"/>
      <c r="O44" s="3"/>
      <c r="P44" s="3"/>
      <c r="Q44" s="3"/>
      <c r="R44" s="3"/>
      <c r="S44" s="3"/>
      <c r="T44" s="3"/>
      <c r="U44" s="3"/>
      <c r="V44" s="3"/>
      <c r="Y44" s="1"/>
      <c r="AA44" s="1"/>
      <c r="AB44" s="1"/>
      <c r="AE44" s="1"/>
      <c r="AH44" s="1"/>
      <c r="AI44" s="3"/>
      <c r="AJ44" s="3"/>
      <c r="AK44" s="3"/>
      <c r="AL44" s="1"/>
    </row>
    <row r="45" spans="1:42" ht="30" customHeight="1" x14ac:dyDescent="0.35">
      <c r="E45" s="23"/>
      <c r="F45" s="24"/>
      <c r="G45" s="24"/>
      <c r="H45" s="24"/>
      <c r="I45" s="24"/>
      <c r="J45" s="24"/>
      <c r="K45" s="24"/>
      <c r="L45" s="24"/>
      <c r="M45" s="3"/>
      <c r="N45" s="3"/>
      <c r="O45" s="3"/>
      <c r="P45" s="3"/>
      <c r="Q45" s="3"/>
      <c r="R45" s="3"/>
      <c r="S45" s="3"/>
      <c r="T45" s="3"/>
      <c r="U45" s="3"/>
      <c r="V45" s="3"/>
      <c r="Y45" s="1"/>
      <c r="AA45" s="1"/>
      <c r="AB45" s="1"/>
      <c r="AE45" s="1"/>
      <c r="AH45" s="1"/>
      <c r="AI45" s="3"/>
      <c r="AJ45" s="3"/>
      <c r="AK45" s="3"/>
      <c r="AL45" s="1"/>
    </row>
    <row r="46" spans="1:42" ht="30" customHeight="1" x14ac:dyDescent="0.35">
      <c r="E46" s="23"/>
      <c r="F46" s="24"/>
      <c r="G46" s="24"/>
      <c r="H46" s="24"/>
      <c r="I46" s="24"/>
      <c r="J46" s="24"/>
      <c r="K46" s="24"/>
      <c r="L46" s="24"/>
      <c r="M46" s="3"/>
      <c r="N46" s="3"/>
      <c r="O46" s="3"/>
      <c r="P46" s="3"/>
      <c r="Q46" s="3"/>
      <c r="R46" s="3"/>
      <c r="S46" s="3"/>
      <c r="T46" s="3"/>
      <c r="U46" s="3"/>
      <c r="V46" s="3"/>
      <c r="Y46" s="1"/>
      <c r="AA46" s="1"/>
      <c r="AB46" s="1"/>
      <c r="AE46" s="1"/>
      <c r="AH46" s="1"/>
      <c r="AI46" s="3"/>
      <c r="AJ46" s="3"/>
      <c r="AK46" s="3"/>
      <c r="AL46" s="1"/>
    </row>
    <row r="47" spans="1:42" ht="30" customHeight="1" x14ac:dyDescent="0.35">
      <c r="E47" s="23"/>
      <c r="F47" s="24"/>
      <c r="G47" s="24"/>
      <c r="H47" s="24"/>
      <c r="I47" s="24"/>
      <c r="J47" s="24"/>
      <c r="K47" s="24"/>
      <c r="L47" s="24"/>
      <c r="M47" s="3"/>
      <c r="N47" s="3"/>
      <c r="O47" s="3"/>
      <c r="P47" s="3"/>
      <c r="Q47" s="3"/>
      <c r="R47" s="3"/>
      <c r="S47" s="3"/>
      <c r="T47" s="3"/>
      <c r="U47" s="3"/>
      <c r="V47" s="3"/>
      <c r="Y47" s="1"/>
      <c r="AA47" s="1"/>
      <c r="AB47" s="1"/>
      <c r="AE47" s="1"/>
      <c r="AH47" s="1"/>
      <c r="AI47" s="3"/>
      <c r="AJ47" s="3"/>
      <c r="AK47" s="3"/>
      <c r="AL47" s="1"/>
    </row>
    <row r="48" spans="1:42" ht="30" customHeight="1" x14ac:dyDescent="0.35">
      <c r="E48" s="23"/>
      <c r="F48" s="24"/>
      <c r="G48" s="24"/>
      <c r="H48" s="24"/>
      <c r="I48" s="24"/>
      <c r="J48" s="24"/>
      <c r="K48" s="24"/>
      <c r="L48" s="24"/>
      <c r="M48" s="3"/>
      <c r="N48" s="3"/>
      <c r="O48" s="3"/>
      <c r="P48" s="3"/>
      <c r="Q48" s="3"/>
      <c r="R48" s="3"/>
      <c r="S48" s="3"/>
      <c r="T48" s="3"/>
      <c r="U48" s="3"/>
      <c r="V48" s="3"/>
      <c r="Y48" s="1"/>
      <c r="AA48" s="1"/>
      <c r="AB48" s="1"/>
      <c r="AE48" s="1"/>
      <c r="AH48" s="1"/>
      <c r="AI48" s="3"/>
      <c r="AJ48" s="3"/>
      <c r="AK48" s="3"/>
      <c r="AL48" s="1"/>
    </row>
    <row r="49" spans="5:38" ht="30" customHeight="1" x14ac:dyDescent="0.35">
      <c r="E49" s="23"/>
      <c r="F49" s="24"/>
      <c r="G49" s="24"/>
      <c r="H49" s="24"/>
      <c r="I49" s="24"/>
      <c r="J49" s="24"/>
      <c r="K49" s="24"/>
      <c r="L49" s="24"/>
      <c r="M49" s="3"/>
      <c r="N49" s="3"/>
      <c r="O49" s="3"/>
      <c r="P49" s="3"/>
      <c r="Q49" s="3"/>
      <c r="R49" s="3"/>
      <c r="S49" s="3"/>
      <c r="T49" s="3"/>
      <c r="U49" s="3"/>
      <c r="V49" s="3"/>
      <c r="Y49" s="1"/>
      <c r="AA49" s="1"/>
      <c r="AB49" s="1"/>
      <c r="AE49" s="1"/>
      <c r="AH49" s="1"/>
      <c r="AI49" s="3"/>
      <c r="AJ49" s="3"/>
      <c r="AK49" s="3"/>
      <c r="AL49" s="1"/>
    </row>
  </sheetData>
  <sheetProtection algorithmName="SHA-512" hashValue="/hsyr/4hNFxZqK2Ajd9bnAaZU9OeE8toyTSbtee/406Z3WvB41Ulf2xFPDUegABKank0YBXDz8QstceG+41jjg==" saltValue="08TPs2DRmBjT2dlKGhFSsg==" spinCount="100000" sheet="1" objects="1" scenarios="1"/>
  <mergeCells count="131">
    <mergeCell ref="B17:B18"/>
    <mergeCell ref="AF7:AJ7"/>
    <mergeCell ref="AK7:AL7"/>
    <mergeCell ref="F18:H18"/>
    <mergeCell ref="J18:K18"/>
    <mergeCell ref="M18:N18"/>
    <mergeCell ref="Q18:T18"/>
    <mergeCell ref="V18:Z18"/>
    <mergeCell ref="AB18:AD18"/>
    <mergeCell ref="AF18:AH18"/>
    <mergeCell ref="AI18:AL18"/>
    <mergeCell ref="R11:AL11"/>
    <mergeCell ref="K12:AL12"/>
    <mergeCell ref="K13:X13"/>
    <mergeCell ref="E11:J13"/>
    <mergeCell ref="Y13:Z13"/>
    <mergeCell ref="AB13:AD13"/>
    <mergeCell ref="AF13:AH13"/>
    <mergeCell ref="AJ13:AL13"/>
    <mergeCell ref="L11:M11"/>
    <mergeCell ref="O11:Q11"/>
    <mergeCell ref="E16:AH16"/>
    <mergeCell ref="AI16:AL16"/>
    <mergeCell ref="R7:V7"/>
    <mergeCell ref="AG2:AL2"/>
    <mergeCell ref="AF6:AL6"/>
    <mergeCell ref="G38:H38"/>
    <mergeCell ref="AF19:AL19"/>
    <mergeCell ref="Y19:AE19"/>
    <mergeCell ref="E19:N19"/>
    <mergeCell ref="O19:X19"/>
    <mergeCell ref="Q38:R38"/>
    <mergeCell ref="Z20:AA20"/>
    <mergeCell ref="E5:J5"/>
    <mergeCell ref="E21:AL21"/>
    <mergeCell ref="E17:AL17"/>
    <mergeCell ref="E14:J15"/>
    <mergeCell ref="Y14:AE14"/>
    <mergeCell ref="AF14:AL14"/>
    <mergeCell ref="Y15:AE15"/>
    <mergeCell ref="AK15:AL15"/>
    <mergeCell ref="K15:X15"/>
    <mergeCell ref="K14:X14"/>
    <mergeCell ref="E6:J7"/>
    <mergeCell ref="K6:Q6"/>
    <mergeCell ref="AC20:AD20"/>
    <mergeCell ref="I38:J38"/>
    <mergeCell ref="K38:L38"/>
    <mergeCell ref="E41:F41"/>
    <mergeCell ref="E42:F42"/>
    <mergeCell ref="E23:J24"/>
    <mergeCell ref="E25:J27"/>
    <mergeCell ref="E20:N20"/>
    <mergeCell ref="E28:AL28"/>
    <mergeCell ref="M31:V31"/>
    <mergeCell ref="E29:L29"/>
    <mergeCell ref="M29:V29"/>
    <mergeCell ref="M30:V30"/>
    <mergeCell ref="E22:AL22"/>
    <mergeCell ref="AD23:AL24"/>
    <mergeCell ref="T25:AL25"/>
    <mergeCell ref="K26:AL26"/>
    <mergeCell ref="AB27:AD27"/>
    <mergeCell ref="AF27:AH27"/>
    <mergeCell ref="AJ27:AL27"/>
    <mergeCell ref="K27:X27"/>
    <mergeCell ref="AD35:AE35"/>
    <mergeCell ref="Y27:Z27"/>
    <mergeCell ref="M32:V32"/>
    <mergeCell ref="L25:N25"/>
    <mergeCell ref="P25:S25"/>
    <mergeCell ref="E33:AL33"/>
    <mergeCell ref="K30:L30"/>
    <mergeCell ref="E30:J30"/>
    <mergeCell ref="E31:J31"/>
    <mergeCell ref="Y23:AC24"/>
    <mergeCell ref="AG20:AK20"/>
    <mergeCell ref="E34:V34"/>
    <mergeCell ref="E38:F38"/>
    <mergeCell ref="M38:N38"/>
    <mergeCell ref="O38:P38"/>
    <mergeCell ref="X35:Y35"/>
    <mergeCell ref="AG35:AH35"/>
    <mergeCell ref="G42:AL42"/>
    <mergeCell ref="AJ9:AL9"/>
    <mergeCell ref="AJ10:AK10"/>
    <mergeCell ref="Y9:AI9"/>
    <mergeCell ref="Y10:Z10"/>
    <mergeCell ref="AA10:AB10"/>
    <mergeCell ref="AD10:AE10"/>
    <mergeCell ref="AG10:AH10"/>
    <mergeCell ref="L10:Q10"/>
    <mergeCell ref="K9:Q9"/>
    <mergeCell ref="R9:X9"/>
    <mergeCell ref="S10:X10"/>
    <mergeCell ref="Y39:AL39"/>
    <mergeCell ref="T39:X39"/>
    <mergeCell ref="W29:AG29"/>
    <mergeCell ref="AH29:AL29"/>
    <mergeCell ref="AK30:AL30"/>
    <mergeCell ref="AK31:AL31"/>
    <mergeCell ref="AK32:AL32"/>
    <mergeCell ref="AA35:AB35"/>
    <mergeCell ref="AJ35:AK35"/>
    <mergeCell ref="E10:J10"/>
    <mergeCell ref="O20:V20"/>
    <mergeCell ref="W20:X20"/>
    <mergeCell ref="E40:F40"/>
    <mergeCell ref="AF3:AL3"/>
    <mergeCell ref="E8:AL8"/>
    <mergeCell ref="Y6:AE6"/>
    <mergeCell ref="K5:AL5"/>
    <mergeCell ref="W7:X7"/>
    <mergeCell ref="K7:Q7"/>
    <mergeCell ref="Y7:AE7"/>
    <mergeCell ref="G4:H4"/>
    <mergeCell ref="I4:L4"/>
    <mergeCell ref="M4:N4"/>
    <mergeCell ref="O4:R4"/>
    <mergeCell ref="S4:T4"/>
    <mergeCell ref="U4:X4"/>
    <mergeCell ref="Z4:AC4"/>
    <mergeCell ref="E2:AE3"/>
    <mergeCell ref="R6:X6"/>
    <mergeCell ref="K32:L32"/>
    <mergeCell ref="K23:X24"/>
    <mergeCell ref="E35:V35"/>
    <mergeCell ref="W34:AL34"/>
    <mergeCell ref="E32:J32"/>
    <mergeCell ref="E9:J9"/>
    <mergeCell ref="K31:L31"/>
  </mergeCells>
  <phoneticPr fontId="1"/>
  <dataValidations count="4">
    <dataValidation type="list" allowBlank="1" showInputMessage="1" showErrorMessage="1" sqref="Y10:Z10" xr:uid="{EF7851C0-8F3C-476F-86FD-89BAC48CDEED}">
      <formula1>"昭和,平成"</formula1>
    </dataValidation>
    <dataValidation type="list" allowBlank="1" showInputMessage="1" showErrorMessage="1" sqref="AF35 W30:W32 AF15 Y20 AC30:AC32 W35" xr:uid="{8AB9D406-DADE-4AAD-8628-3CB31D3524BA}">
      <formula1>"昭和,平成,令和"</formula1>
    </dataValidation>
    <dataValidation type="custom" errorStyle="warning" allowBlank="1" showInputMessage="1" showErrorMessage="1" error="本人の自署に限りますので入力不可です。" sqref="Y39:AL39" xr:uid="{246287C9-FFAC-4232-B846-4F5E040EC7A3}">
      <formula1>Y39</formula1>
    </dataValidation>
    <dataValidation type="list" allowBlank="1" showInputMessage="1" showErrorMessage="1" sqref="E30:J30 E31:J31 E32:J32" xr:uid="{AE0734F3-E7BE-456B-AB94-7A33A4A195CF}">
      <formula1>作業名2リスト</formula1>
    </dataValidation>
  </dataValidations>
  <hyperlinks>
    <hyperlink ref="AI16:AL16" location="選任基準!A1" display="選任基準はこちら" xr:uid="{3E613D74-41DC-479E-A63E-607E707AC157}"/>
  </hyperlinks>
  <printOptions horizontalCentered="1"/>
  <pageMargins left="0.59055118110236227" right="0.19685039370078741" top="0.55118110236220474" bottom="0.35433070866141736"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6</xdr:col>
                    <xdr:colOff>161925</xdr:colOff>
                    <xdr:row>3</xdr:row>
                    <xdr:rowOff>9525</xdr:rowOff>
                  </from>
                  <to>
                    <xdr:col>7</xdr:col>
                    <xdr:colOff>190500</xdr:colOff>
                    <xdr:row>4</xdr:row>
                    <xdr:rowOff>9525</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12</xdr:col>
                    <xdr:colOff>161925</xdr:colOff>
                    <xdr:row>2</xdr:row>
                    <xdr:rowOff>190500</xdr:rowOff>
                  </from>
                  <to>
                    <xdr:col>14</xdr:col>
                    <xdr:colOff>0</xdr:colOff>
                    <xdr:row>4</xdr:row>
                    <xdr:rowOff>9525</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18</xdr:col>
                    <xdr:colOff>171450</xdr:colOff>
                    <xdr:row>3</xdr:row>
                    <xdr:rowOff>9525</xdr:rowOff>
                  </from>
                  <to>
                    <xdr:col>20</xdr:col>
                    <xdr:colOff>0</xdr:colOff>
                    <xdr:row>4</xdr:row>
                    <xdr:rowOff>9525</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7</xdr:col>
                    <xdr:colOff>190500</xdr:colOff>
                    <xdr:row>17</xdr:row>
                    <xdr:rowOff>9525</xdr:rowOff>
                  </from>
                  <to>
                    <xdr:col>8</xdr:col>
                    <xdr:colOff>190500</xdr:colOff>
                    <xdr:row>17</xdr:row>
                    <xdr:rowOff>247650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11</xdr:col>
                    <xdr:colOff>9525</xdr:colOff>
                    <xdr:row>17</xdr:row>
                    <xdr:rowOff>9525</xdr:rowOff>
                  </from>
                  <to>
                    <xdr:col>12</xdr:col>
                    <xdr:colOff>9525</xdr:colOff>
                    <xdr:row>17</xdr:row>
                    <xdr:rowOff>238125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15</xdr:col>
                    <xdr:colOff>0</xdr:colOff>
                    <xdr:row>17</xdr:row>
                    <xdr:rowOff>9525</xdr:rowOff>
                  </from>
                  <to>
                    <xdr:col>16</xdr:col>
                    <xdr:colOff>9525</xdr:colOff>
                    <xdr:row>18</xdr:row>
                    <xdr:rowOff>9525</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26</xdr:col>
                    <xdr:colOff>0</xdr:colOff>
                    <xdr:row>17</xdr:row>
                    <xdr:rowOff>9525</xdr:rowOff>
                  </from>
                  <to>
                    <xdr:col>27</xdr:col>
                    <xdr:colOff>0</xdr:colOff>
                    <xdr:row>18</xdr:row>
                    <xdr:rowOff>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29</xdr:col>
                    <xdr:colOff>190500</xdr:colOff>
                    <xdr:row>17</xdr:row>
                    <xdr:rowOff>9525</xdr:rowOff>
                  </from>
                  <to>
                    <xdr:col>31</xdr:col>
                    <xdr:colOff>9525</xdr:colOff>
                    <xdr:row>18</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8F398A0-C994-4B77-8684-1AA43BC1401E}">
          <x14:formula1>
            <xm:f>_xlfn.ANCHORARRAY(data!$I$2)</xm:f>
          </x14:formula1>
          <xm:sqref>R7:V7 AF7:AJ7</xm:sqref>
        </x14:dataValidation>
        <x14:dataValidation type="list" allowBlank="1" showInputMessage="1" showErrorMessage="1" xr:uid="{A08DC1E4-FAFE-4B03-BE2D-EE0355198AB0}">
          <x14:formula1>
            <xm:f>_xlfn.ANCHORARRAY(data!$J$2)</xm:f>
          </x14:formula1>
          <xm:sqref>K7:Q7</xm:sqref>
        </x14:dataValidation>
        <x14:dataValidation type="list" allowBlank="1" showInputMessage="1" showErrorMessage="1" xr:uid="{58E04290-DC81-4A79-BAC7-35F16A486616}">
          <x14:formula1>
            <xm:f>_xlfn.ANCHORARRAY(data!$K$2)</xm:f>
          </x14:formula1>
          <xm:sqref>Y7:AE7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AA7A-DAE0-4C79-8DD0-4742A5792144}">
  <sheetPr>
    <pageSetUpPr fitToPage="1"/>
  </sheetPr>
  <dimension ref="A1:AP21"/>
  <sheetViews>
    <sheetView zoomScale="145" zoomScaleNormal="145" zoomScaleSheetLayoutView="175" workbookViewId="0">
      <selection activeCell="E6" sqref="E6:J6"/>
    </sheetView>
  </sheetViews>
  <sheetFormatPr defaultRowHeight="18.75" x14ac:dyDescent="0.4"/>
  <cols>
    <col min="1" max="1" width="1.375" customWidth="1"/>
    <col min="2" max="2" width="23.875" customWidth="1"/>
    <col min="3" max="3" width="1.5" hidden="1" customWidth="1"/>
    <col min="4" max="4" width="1.875" customWidth="1"/>
    <col min="5" max="82" width="2.625" customWidth="1"/>
  </cols>
  <sheetData>
    <row r="1" spans="1:42" s="2" customFormat="1" ht="15" customHeight="1" x14ac:dyDescent="0.4">
      <c r="A1" s="139"/>
      <c r="B1" s="139"/>
      <c r="C1" s="139"/>
      <c r="D1" s="148"/>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22" t="s">
        <v>47</v>
      </c>
      <c r="AL1" s="16"/>
      <c r="AM1" s="148"/>
      <c r="AN1" s="148"/>
      <c r="AO1" s="148"/>
      <c r="AP1" s="148"/>
    </row>
    <row r="2" spans="1:42" x14ac:dyDescent="0.4">
      <c r="A2" s="139"/>
      <c r="B2" s="139"/>
      <c r="C2" s="139"/>
      <c r="D2" s="139"/>
      <c r="AM2" s="139"/>
      <c r="AN2" s="139"/>
      <c r="AO2" s="139"/>
      <c r="AP2" s="139"/>
    </row>
    <row r="3" spans="1:42" x14ac:dyDescent="0.4">
      <c r="A3" s="139"/>
      <c r="B3" s="139"/>
      <c r="C3" s="139"/>
      <c r="D3" s="139"/>
      <c r="AM3" s="139"/>
      <c r="AN3" s="139"/>
      <c r="AO3" s="139"/>
      <c r="AP3" s="139"/>
    </row>
    <row r="4" spans="1:42" ht="30" customHeight="1" x14ac:dyDescent="0.4">
      <c r="A4" s="139"/>
      <c r="B4" s="139"/>
      <c r="C4" s="139"/>
      <c r="D4" s="139"/>
      <c r="E4" s="188" t="s">
        <v>18</v>
      </c>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39"/>
      <c r="AN4" s="139"/>
      <c r="AO4" s="139"/>
      <c r="AP4" s="139"/>
    </row>
    <row r="5" spans="1:42" ht="30" customHeight="1" x14ac:dyDescent="0.4">
      <c r="A5" s="139"/>
      <c r="B5" s="139"/>
      <c r="C5" s="139"/>
      <c r="D5" s="139"/>
      <c r="E5" s="218" t="s">
        <v>22</v>
      </c>
      <c r="F5" s="218"/>
      <c r="G5" s="218"/>
      <c r="H5" s="218"/>
      <c r="I5" s="218"/>
      <c r="J5" s="218"/>
      <c r="K5" s="218"/>
      <c r="L5" s="218"/>
      <c r="M5" s="218" t="s">
        <v>21</v>
      </c>
      <c r="N5" s="218"/>
      <c r="O5" s="218"/>
      <c r="P5" s="218"/>
      <c r="Q5" s="218"/>
      <c r="R5" s="218"/>
      <c r="S5" s="218"/>
      <c r="T5" s="218"/>
      <c r="U5" s="218"/>
      <c r="V5" s="218"/>
      <c r="W5" s="180" t="s">
        <v>20</v>
      </c>
      <c r="X5" s="181"/>
      <c r="Y5" s="181"/>
      <c r="Z5" s="181"/>
      <c r="AA5" s="181"/>
      <c r="AB5" s="181"/>
      <c r="AC5" s="181"/>
      <c r="AD5" s="181"/>
      <c r="AE5" s="181"/>
      <c r="AF5" s="181"/>
      <c r="AG5" s="182"/>
      <c r="AH5" s="180" t="s">
        <v>19</v>
      </c>
      <c r="AI5" s="181"/>
      <c r="AJ5" s="181"/>
      <c r="AK5" s="181"/>
      <c r="AL5" s="182"/>
      <c r="AM5" s="139"/>
      <c r="AN5" s="139"/>
      <c r="AO5" s="139"/>
      <c r="AP5" s="139"/>
    </row>
    <row r="6" spans="1:42" ht="30" customHeight="1" x14ac:dyDescent="0.25">
      <c r="A6" s="139"/>
      <c r="B6" s="364" t="s">
        <v>414</v>
      </c>
      <c r="C6" s="139"/>
      <c r="D6" s="139"/>
      <c r="E6" s="203"/>
      <c r="F6" s="204"/>
      <c r="G6" s="204"/>
      <c r="H6" s="204"/>
      <c r="I6" s="204"/>
      <c r="J6" s="204"/>
      <c r="K6" s="171" t="s">
        <v>43</v>
      </c>
      <c r="L6" s="172"/>
      <c r="M6" s="276"/>
      <c r="N6" s="277"/>
      <c r="O6" s="277"/>
      <c r="P6" s="277"/>
      <c r="Q6" s="277"/>
      <c r="R6" s="277"/>
      <c r="S6" s="277"/>
      <c r="T6" s="277"/>
      <c r="U6" s="277"/>
      <c r="V6" s="278"/>
      <c r="W6" s="135"/>
      <c r="X6" s="136"/>
      <c r="Y6" s="11" t="s">
        <v>9</v>
      </c>
      <c r="Z6" s="136"/>
      <c r="AA6" s="11" t="s">
        <v>17</v>
      </c>
      <c r="AB6" s="11" t="s">
        <v>35</v>
      </c>
      <c r="AC6" s="137"/>
      <c r="AD6" s="136"/>
      <c r="AE6" s="11" t="s">
        <v>9</v>
      </c>
      <c r="AF6" s="136"/>
      <c r="AG6" s="12" t="s">
        <v>17</v>
      </c>
      <c r="AH6" s="133" t="str">
        <f t="shared" ref="AH6:AH11" si="0">IFERROR(DATEDIF(TEXT(DATEVALUE(W6&amp;X6&amp;Y6&amp;Z6&amp;AA6&amp;"1日"),"yyyy/M/d"),TEXT(EDATE(DATEVALUE(AC6&amp;AD6&amp;AE6&amp;AF6&amp;AG6&amp;"1日"),1),"yyyy/M/d"),"Y"),"")</f>
        <v/>
      </c>
      <c r="AI6" s="131" t="s">
        <v>9</v>
      </c>
      <c r="AJ6" s="132" t="str">
        <f t="shared" ref="AJ6:AJ11" si="1">IFERROR(DATEDIF(TEXT(DATEVALUE(W6&amp;X6&amp;Y6&amp;Z6&amp;AA6&amp;"1日"),"yyyy/M/d"),TEXT(EDATE(DATEVALUE(AC6&amp;AD6&amp;AE6&amp;AF6&amp;AG6&amp;"1日"),1),"yyyy/M/d"),"YM"),"")</f>
        <v/>
      </c>
      <c r="AK6" s="181" t="s">
        <v>402</v>
      </c>
      <c r="AL6" s="182"/>
      <c r="AM6" s="139"/>
      <c r="AN6" s="139"/>
      <c r="AO6" s="139"/>
      <c r="AP6" s="139"/>
    </row>
    <row r="7" spans="1:42" ht="30" customHeight="1" x14ac:dyDescent="0.25">
      <c r="A7" s="139"/>
      <c r="B7" s="364"/>
      <c r="C7" s="139"/>
      <c r="D7" s="139"/>
      <c r="E7" s="203"/>
      <c r="F7" s="204"/>
      <c r="G7" s="204"/>
      <c r="H7" s="204"/>
      <c r="I7" s="204"/>
      <c r="J7" s="204"/>
      <c r="K7" s="171" t="s">
        <v>43</v>
      </c>
      <c r="L7" s="172"/>
      <c r="M7" s="276"/>
      <c r="N7" s="277"/>
      <c r="O7" s="277"/>
      <c r="P7" s="277"/>
      <c r="Q7" s="277"/>
      <c r="R7" s="277"/>
      <c r="S7" s="277"/>
      <c r="T7" s="277"/>
      <c r="U7" s="277"/>
      <c r="V7" s="278"/>
      <c r="W7" s="135"/>
      <c r="X7" s="136"/>
      <c r="Y7" s="11" t="s">
        <v>9</v>
      </c>
      <c r="Z7" s="136"/>
      <c r="AA7" s="11" t="s">
        <v>17</v>
      </c>
      <c r="AB7" s="11" t="s">
        <v>35</v>
      </c>
      <c r="AC7" s="137"/>
      <c r="AD7" s="136"/>
      <c r="AE7" s="11" t="s">
        <v>9</v>
      </c>
      <c r="AF7" s="136"/>
      <c r="AG7" s="12" t="s">
        <v>17</v>
      </c>
      <c r="AH7" s="133" t="str">
        <f t="shared" si="0"/>
        <v/>
      </c>
      <c r="AI7" s="131" t="s">
        <v>9</v>
      </c>
      <c r="AJ7" s="132" t="str">
        <f t="shared" si="1"/>
        <v/>
      </c>
      <c r="AK7" s="181" t="s">
        <v>402</v>
      </c>
      <c r="AL7" s="182"/>
      <c r="AM7" s="139"/>
      <c r="AN7" s="139"/>
      <c r="AO7" s="139"/>
      <c r="AP7" s="139"/>
    </row>
    <row r="8" spans="1:42" ht="30" customHeight="1" x14ac:dyDescent="0.25">
      <c r="A8" s="139"/>
      <c r="B8" s="364"/>
      <c r="C8" s="139"/>
      <c r="D8" s="139"/>
      <c r="E8" s="203"/>
      <c r="F8" s="204"/>
      <c r="G8" s="204"/>
      <c r="H8" s="204"/>
      <c r="I8" s="204"/>
      <c r="J8" s="204"/>
      <c r="K8" s="171" t="s">
        <v>43</v>
      </c>
      <c r="L8" s="172"/>
      <c r="M8" s="276"/>
      <c r="N8" s="277"/>
      <c r="O8" s="277"/>
      <c r="P8" s="277"/>
      <c r="Q8" s="277"/>
      <c r="R8" s="277"/>
      <c r="S8" s="277"/>
      <c r="T8" s="277"/>
      <c r="U8" s="277"/>
      <c r="V8" s="278"/>
      <c r="W8" s="135"/>
      <c r="X8" s="136"/>
      <c r="Y8" s="11" t="s">
        <v>9</v>
      </c>
      <c r="Z8" s="136"/>
      <c r="AA8" s="11" t="s">
        <v>17</v>
      </c>
      <c r="AB8" s="11" t="s">
        <v>35</v>
      </c>
      <c r="AC8" s="137"/>
      <c r="AD8" s="136"/>
      <c r="AE8" s="11" t="s">
        <v>9</v>
      </c>
      <c r="AF8" s="136"/>
      <c r="AG8" s="12" t="s">
        <v>17</v>
      </c>
      <c r="AH8" s="133" t="str">
        <f t="shared" si="0"/>
        <v/>
      </c>
      <c r="AI8" s="131" t="s">
        <v>9</v>
      </c>
      <c r="AJ8" s="132" t="str">
        <f t="shared" si="1"/>
        <v/>
      </c>
      <c r="AK8" s="181" t="s">
        <v>402</v>
      </c>
      <c r="AL8" s="182"/>
      <c r="AM8" s="139"/>
      <c r="AN8" s="139"/>
      <c r="AO8" s="139"/>
      <c r="AP8" s="139"/>
    </row>
    <row r="9" spans="1:42" ht="30" customHeight="1" x14ac:dyDescent="0.25">
      <c r="A9" s="139"/>
      <c r="B9" s="364"/>
      <c r="C9" s="139"/>
      <c r="D9" s="139"/>
      <c r="E9" s="203"/>
      <c r="F9" s="204"/>
      <c r="G9" s="204"/>
      <c r="H9" s="204"/>
      <c r="I9" s="204"/>
      <c r="J9" s="204"/>
      <c r="K9" s="171" t="s">
        <v>43</v>
      </c>
      <c r="L9" s="172"/>
      <c r="M9" s="276"/>
      <c r="N9" s="277"/>
      <c r="O9" s="277"/>
      <c r="P9" s="277"/>
      <c r="Q9" s="277"/>
      <c r="R9" s="277"/>
      <c r="S9" s="277"/>
      <c r="T9" s="277"/>
      <c r="U9" s="277"/>
      <c r="V9" s="278"/>
      <c r="W9" s="135"/>
      <c r="X9" s="136"/>
      <c r="Y9" s="11" t="s">
        <v>9</v>
      </c>
      <c r="Z9" s="136"/>
      <c r="AA9" s="11" t="s">
        <v>17</v>
      </c>
      <c r="AB9" s="11" t="s">
        <v>35</v>
      </c>
      <c r="AC9" s="137"/>
      <c r="AD9" s="136"/>
      <c r="AE9" s="11" t="s">
        <v>9</v>
      </c>
      <c r="AF9" s="136"/>
      <c r="AG9" s="12" t="s">
        <v>17</v>
      </c>
      <c r="AH9" s="133" t="str">
        <f t="shared" si="0"/>
        <v/>
      </c>
      <c r="AI9" s="131" t="s">
        <v>9</v>
      </c>
      <c r="AJ9" s="132" t="str">
        <f t="shared" si="1"/>
        <v/>
      </c>
      <c r="AK9" s="181" t="s">
        <v>402</v>
      </c>
      <c r="AL9" s="182"/>
      <c r="AM9" s="139"/>
      <c r="AN9" s="139"/>
      <c r="AO9" s="139"/>
      <c r="AP9" s="139"/>
    </row>
    <row r="10" spans="1:42" ht="30" customHeight="1" x14ac:dyDescent="0.25">
      <c r="A10" s="139"/>
      <c r="B10" s="364"/>
      <c r="C10" s="139"/>
      <c r="D10" s="139"/>
      <c r="E10" s="203"/>
      <c r="F10" s="204"/>
      <c r="G10" s="204"/>
      <c r="H10" s="204"/>
      <c r="I10" s="204"/>
      <c r="J10" s="204"/>
      <c r="K10" s="171" t="s">
        <v>43</v>
      </c>
      <c r="L10" s="172"/>
      <c r="M10" s="276"/>
      <c r="N10" s="277"/>
      <c r="O10" s="277"/>
      <c r="P10" s="277"/>
      <c r="Q10" s="277"/>
      <c r="R10" s="277"/>
      <c r="S10" s="277"/>
      <c r="T10" s="277"/>
      <c r="U10" s="277"/>
      <c r="V10" s="278"/>
      <c r="W10" s="135"/>
      <c r="X10" s="136"/>
      <c r="Y10" s="11" t="s">
        <v>9</v>
      </c>
      <c r="Z10" s="136"/>
      <c r="AA10" s="11" t="s">
        <v>17</v>
      </c>
      <c r="AB10" s="11" t="s">
        <v>35</v>
      </c>
      <c r="AC10" s="137"/>
      <c r="AD10" s="136"/>
      <c r="AE10" s="11" t="s">
        <v>9</v>
      </c>
      <c r="AF10" s="136"/>
      <c r="AG10" s="12" t="s">
        <v>17</v>
      </c>
      <c r="AH10" s="133" t="str">
        <f t="shared" si="0"/>
        <v/>
      </c>
      <c r="AI10" s="131" t="s">
        <v>9</v>
      </c>
      <c r="AJ10" s="132" t="str">
        <f t="shared" si="1"/>
        <v/>
      </c>
      <c r="AK10" s="181" t="s">
        <v>402</v>
      </c>
      <c r="AL10" s="182"/>
      <c r="AM10" s="139"/>
      <c r="AN10" s="139"/>
      <c r="AO10" s="139"/>
      <c r="AP10" s="139"/>
    </row>
    <row r="11" spans="1:42" ht="30" customHeight="1" x14ac:dyDescent="0.25">
      <c r="A11" s="139"/>
      <c r="B11" s="363"/>
      <c r="C11" s="139"/>
      <c r="D11" s="139"/>
      <c r="E11" s="203"/>
      <c r="F11" s="204"/>
      <c r="G11" s="204"/>
      <c r="H11" s="204"/>
      <c r="I11" s="204"/>
      <c r="J11" s="204"/>
      <c r="K11" s="171" t="s">
        <v>43</v>
      </c>
      <c r="L11" s="172"/>
      <c r="M11" s="276"/>
      <c r="N11" s="277"/>
      <c r="O11" s="277"/>
      <c r="P11" s="277"/>
      <c r="Q11" s="277"/>
      <c r="R11" s="277"/>
      <c r="S11" s="277"/>
      <c r="T11" s="277"/>
      <c r="U11" s="277"/>
      <c r="V11" s="278"/>
      <c r="W11" s="135"/>
      <c r="X11" s="136"/>
      <c r="Y11" s="11" t="s">
        <v>9</v>
      </c>
      <c r="Z11" s="136"/>
      <c r="AA11" s="11" t="s">
        <v>17</v>
      </c>
      <c r="AB11" s="11" t="s">
        <v>35</v>
      </c>
      <c r="AC11" s="137"/>
      <c r="AD11" s="136"/>
      <c r="AE11" s="11" t="s">
        <v>9</v>
      </c>
      <c r="AF11" s="136"/>
      <c r="AG11" s="12" t="s">
        <v>17</v>
      </c>
      <c r="AH11" s="106" t="str">
        <f t="shared" si="0"/>
        <v/>
      </c>
      <c r="AI11" s="11" t="s">
        <v>9</v>
      </c>
      <c r="AJ11" s="33" t="str">
        <f t="shared" si="1"/>
        <v/>
      </c>
      <c r="AK11" s="181" t="s">
        <v>402</v>
      </c>
      <c r="AL11" s="182"/>
      <c r="AM11" s="139"/>
      <c r="AN11" s="139"/>
      <c r="AO11" s="139"/>
      <c r="AP11" s="139"/>
    </row>
    <row r="12" spans="1:42" ht="30" customHeight="1" x14ac:dyDescent="0.35">
      <c r="A12" s="139"/>
      <c r="B12" s="363"/>
      <c r="C12" s="139"/>
      <c r="D12" s="139"/>
      <c r="E12" s="23"/>
      <c r="F12" s="24"/>
      <c r="G12" s="24"/>
      <c r="H12" s="24"/>
      <c r="I12" s="24"/>
      <c r="J12" s="24"/>
      <c r="K12" s="24"/>
      <c r="L12" s="24"/>
      <c r="M12" s="3"/>
      <c r="N12" s="3"/>
      <c r="O12" s="3"/>
      <c r="P12" s="3"/>
      <c r="Q12" s="3"/>
      <c r="R12" s="3"/>
      <c r="S12" s="3"/>
      <c r="T12" s="3"/>
      <c r="U12" s="3"/>
      <c r="V12" s="3"/>
      <c r="Y12" s="1"/>
      <c r="AA12" s="1"/>
      <c r="AB12" s="1"/>
      <c r="AE12" s="1"/>
      <c r="AH12" s="1"/>
      <c r="AI12" s="3"/>
      <c r="AJ12" s="3"/>
      <c r="AK12" s="3"/>
      <c r="AL12" s="1"/>
      <c r="AM12" s="139"/>
      <c r="AN12" s="139"/>
      <c r="AO12" s="139"/>
      <c r="AP12" s="139"/>
    </row>
    <row r="13" spans="1:42" ht="30" customHeight="1" x14ac:dyDescent="0.35">
      <c r="A13" s="139"/>
      <c r="B13" s="139"/>
      <c r="C13" s="139"/>
      <c r="D13" s="139"/>
      <c r="E13" s="23"/>
      <c r="F13" s="24"/>
      <c r="G13" s="24"/>
      <c r="H13" s="24"/>
      <c r="I13" s="24"/>
      <c r="J13" s="24"/>
      <c r="K13" s="24"/>
      <c r="L13" s="24"/>
      <c r="M13" s="3"/>
      <c r="N13" s="3"/>
      <c r="O13" s="3"/>
      <c r="P13" s="3"/>
      <c r="Q13" s="3"/>
      <c r="R13" s="3"/>
      <c r="S13" s="3"/>
      <c r="T13" s="3"/>
      <c r="U13" s="3"/>
      <c r="V13" s="3"/>
      <c r="Y13" s="1"/>
      <c r="AA13" s="1"/>
      <c r="AB13" s="1"/>
      <c r="AE13" s="1"/>
      <c r="AH13" s="1"/>
      <c r="AI13" s="3"/>
      <c r="AJ13" s="3"/>
      <c r="AK13" s="3"/>
      <c r="AL13" s="1"/>
      <c r="AM13" s="139"/>
      <c r="AN13" s="139"/>
      <c r="AO13" s="139"/>
      <c r="AP13" s="139"/>
    </row>
    <row r="14" spans="1:42" ht="30" customHeight="1" x14ac:dyDescent="0.35">
      <c r="A14" s="139"/>
      <c r="B14" s="139"/>
      <c r="C14" s="139"/>
      <c r="D14" s="139"/>
      <c r="E14" s="149"/>
      <c r="F14" s="150"/>
      <c r="G14" s="150"/>
      <c r="H14" s="150"/>
      <c r="I14" s="150"/>
      <c r="J14" s="150"/>
      <c r="K14" s="150"/>
      <c r="L14" s="150"/>
      <c r="M14" s="140"/>
      <c r="N14" s="140"/>
      <c r="O14" s="140"/>
      <c r="P14" s="140"/>
      <c r="Q14" s="140"/>
      <c r="R14" s="140"/>
      <c r="S14" s="140"/>
      <c r="T14" s="140"/>
      <c r="U14" s="140"/>
      <c r="V14" s="140"/>
      <c r="W14" s="139"/>
      <c r="X14" s="139"/>
      <c r="Y14" s="151"/>
      <c r="Z14" s="139"/>
      <c r="AA14" s="151"/>
      <c r="AB14" s="151"/>
      <c r="AC14" s="139"/>
      <c r="AD14" s="139"/>
      <c r="AE14" s="151"/>
      <c r="AF14" s="139"/>
      <c r="AG14" s="139"/>
      <c r="AH14" s="151"/>
      <c r="AI14" s="140"/>
      <c r="AJ14" s="140"/>
      <c r="AK14" s="140"/>
      <c r="AL14" s="151"/>
      <c r="AM14" s="139"/>
      <c r="AN14" s="139"/>
      <c r="AO14" s="139"/>
      <c r="AP14" s="139"/>
    </row>
    <row r="15" spans="1:42" ht="30" customHeight="1" x14ac:dyDescent="0.35">
      <c r="E15" s="23"/>
      <c r="F15" s="24"/>
      <c r="G15" s="24"/>
      <c r="H15" s="24"/>
      <c r="I15" s="24"/>
      <c r="J15" s="24"/>
      <c r="K15" s="24"/>
      <c r="L15" s="24"/>
      <c r="M15" s="3"/>
      <c r="N15" s="3"/>
      <c r="O15" s="3"/>
      <c r="P15" s="3"/>
      <c r="Q15" s="3"/>
      <c r="R15" s="3"/>
      <c r="S15" s="3"/>
      <c r="T15" s="3"/>
      <c r="U15" s="3"/>
      <c r="V15" s="3"/>
      <c r="Y15" s="1"/>
      <c r="AA15" s="1"/>
      <c r="AB15" s="1"/>
      <c r="AE15" s="1"/>
      <c r="AH15" s="1"/>
      <c r="AI15" s="3"/>
      <c r="AJ15" s="3"/>
      <c r="AK15" s="3"/>
      <c r="AL15" s="1"/>
    </row>
    <row r="16" spans="1:42" ht="30" customHeight="1" x14ac:dyDescent="0.35">
      <c r="E16" s="23"/>
      <c r="F16" s="24"/>
      <c r="G16" s="24"/>
      <c r="H16" s="24"/>
      <c r="I16" s="24"/>
      <c r="J16" s="24"/>
      <c r="K16" s="24"/>
      <c r="L16" s="24"/>
      <c r="M16" s="3"/>
      <c r="N16" s="3"/>
      <c r="O16" s="3"/>
      <c r="P16" s="3"/>
      <c r="Q16" s="3"/>
      <c r="R16" s="3"/>
      <c r="S16" s="3"/>
      <c r="T16" s="3"/>
      <c r="U16" s="3"/>
      <c r="V16" s="3"/>
      <c r="Y16" s="1"/>
      <c r="AA16" s="1"/>
      <c r="AB16" s="1"/>
      <c r="AE16" s="1"/>
      <c r="AH16" s="1"/>
      <c r="AI16" s="3"/>
      <c r="AJ16" s="3"/>
      <c r="AK16" s="3"/>
      <c r="AL16" s="1"/>
    </row>
    <row r="17" spans="5:38" ht="30" customHeight="1" x14ac:dyDescent="0.35">
      <c r="E17" s="23"/>
      <c r="F17" s="24"/>
      <c r="G17" s="24"/>
      <c r="H17" s="24"/>
      <c r="I17" s="24"/>
      <c r="J17" s="24"/>
      <c r="K17" s="24"/>
      <c r="L17" s="24"/>
      <c r="M17" s="3"/>
      <c r="N17" s="3"/>
      <c r="O17" s="3"/>
      <c r="P17" s="3"/>
      <c r="Q17" s="3"/>
      <c r="R17" s="3"/>
      <c r="S17" s="3"/>
      <c r="T17" s="3"/>
      <c r="U17" s="3"/>
      <c r="V17" s="3"/>
      <c r="Y17" s="1"/>
      <c r="AA17" s="1"/>
      <c r="AB17" s="1"/>
      <c r="AE17" s="1"/>
      <c r="AH17" s="1"/>
      <c r="AI17" s="3"/>
      <c r="AJ17" s="3"/>
      <c r="AK17" s="3"/>
      <c r="AL17" s="1"/>
    </row>
    <row r="18" spans="5:38" ht="30" customHeight="1" x14ac:dyDescent="0.35">
      <c r="E18" s="23"/>
      <c r="F18" s="24"/>
      <c r="G18" s="24"/>
      <c r="H18" s="24"/>
      <c r="I18" s="24"/>
      <c r="J18" s="24"/>
      <c r="K18" s="24"/>
      <c r="L18" s="24"/>
      <c r="M18" s="3"/>
      <c r="N18" s="3"/>
      <c r="O18" s="3"/>
      <c r="P18" s="3"/>
      <c r="Q18" s="3"/>
      <c r="R18" s="3"/>
      <c r="S18" s="3"/>
      <c r="T18" s="3"/>
      <c r="U18" s="3"/>
      <c r="V18" s="3"/>
      <c r="Y18" s="1"/>
      <c r="AA18" s="1"/>
      <c r="AB18" s="1"/>
      <c r="AE18" s="1"/>
      <c r="AH18" s="1"/>
      <c r="AI18" s="3"/>
      <c r="AJ18" s="3"/>
      <c r="AK18" s="3"/>
      <c r="AL18" s="1"/>
    </row>
    <row r="19" spans="5:38" ht="30" customHeight="1" x14ac:dyDescent="0.35">
      <c r="E19" s="23"/>
      <c r="F19" s="24"/>
      <c r="G19" s="24"/>
      <c r="H19" s="24"/>
      <c r="I19" s="24"/>
      <c r="J19" s="24"/>
      <c r="K19" s="24"/>
      <c r="L19" s="24"/>
      <c r="M19" s="3"/>
      <c r="N19" s="3"/>
      <c r="O19" s="3"/>
      <c r="P19" s="3"/>
      <c r="Q19" s="3"/>
      <c r="R19" s="3"/>
      <c r="S19" s="3"/>
      <c r="T19" s="3"/>
      <c r="U19" s="3"/>
      <c r="V19" s="3"/>
      <c r="Y19" s="1"/>
      <c r="AA19" s="1"/>
      <c r="AB19" s="1"/>
      <c r="AE19" s="1"/>
      <c r="AH19" s="1"/>
      <c r="AI19" s="3"/>
      <c r="AJ19" s="3"/>
      <c r="AK19" s="3"/>
      <c r="AL19" s="1"/>
    </row>
    <row r="20" spans="5:38" ht="30" customHeight="1" x14ac:dyDescent="0.35">
      <c r="E20" s="23"/>
      <c r="F20" s="24"/>
      <c r="G20" s="24"/>
      <c r="H20" s="24"/>
      <c r="I20" s="24"/>
      <c r="J20" s="24"/>
      <c r="K20" s="24"/>
      <c r="L20" s="24"/>
      <c r="M20" s="3"/>
      <c r="N20" s="3"/>
      <c r="O20" s="3"/>
      <c r="P20" s="3"/>
      <c r="Q20" s="3"/>
      <c r="R20" s="3"/>
      <c r="S20" s="3"/>
      <c r="T20" s="3"/>
      <c r="U20" s="3"/>
      <c r="V20" s="3"/>
      <c r="Y20" s="1"/>
      <c r="AA20" s="1"/>
      <c r="AB20" s="1"/>
      <c r="AE20" s="1"/>
      <c r="AH20" s="1"/>
      <c r="AI20" s="3"/>
      <c r="AJ20" s="3"/>
      <c r="AK20" s="3"/>
      <c r="AL20" s="1"/>
    </row>
    <row r="21" spans="5:38" ht="30" customHeight="1" x14ac:dyDescent="0.35">
      <c r="E21" s="23"/>
      <c r="F21" s="24"/>
      <c r="G21" s="24"/>
      <c r="H21" s="24"/>
      <c r="I21" s="24"/>
      <c r="J21" s="24"/>
      <c r="K21" s="24"/>
      <c r="L21" s="24"/>
      <c r="M21" s="3"/>
      <c r="N21" s="3"/>
      <c r="O21" s="3"/>
      <c r="P21" s="3"/>
      <c r="Q21" s="3"/>
      <c r="R21" s="3"/>
      <c r="S21" s="3"/>
      <c r="T21" s="3"/>
      <c r="U21" s="3"/>
      <c r="V21" s="3"/>
      <c r="Y21" s="1"/>
      <c r="AA21" s="1"/>
      <c r="AB21" s="1"/>
      <c r="AE21" s="1"/>
      <c r="AH21" s="1"/>
      <c r="AI21" s="3"/>
      <c r="AJ21" s="3"/>
      <c r="AK21" s="3"/>
      <c r="AL21" s="1"/>
    </row>
  </sheetData>
  <sheetProtection algorithmName="SHA-512" hashValue="fHnp0YMfJgJ+zX0Up9LY3zo0tpRC/3L04E0iVd6m8J5Ouhwd0Sur2OZ7Gl6ScdgAIesz8VYHnONQgXSrwQuDuw==" saltValue="QTVXkSaBuM+4GxYGg4qYdQ==" spinCount="100000" sheet="1" objects="1" scenarios="1"/>
  <mergeCells count="30">
    <mergeCell ref="B6:B10"/>
    <mergeCell ref="E6:J6"/>
    <mergeCell ref="K6:L6"/>
    <mergeCell ref="M6:V6"/>
    <mergeCell ref="AK6:AL6"/>
    <mergeCell ref="E4:AL4"/>
    <mergeCell ref="E5:L5"/>
    <mergeCell ref="M5:V5"/>
    <mergeCell ref="W5:AG5"/>
    <mergeCell ref="AH5:AL5"/>
    <mergeCell ref="E7:J7"/>
    <mergeCell ref="K7:L7"/>
    <mergeCell ref="M7:V7"/>
    <mergeCell ref="AK7:AL7"/>
    <mergeCell ref="E8:J8"/>
    <mergeCell ref="K8:L8"/>
    <mergeCell ref="M8:V8"/>
    <mergeCell ref="AK8:AL8"/>
    <mergeCell ref="E11:J11"/>
    <mergeCell ref="K11:L11"/>
    <mergeCell ref="M11:V11"/>
    <mergeCell ref="AK11:AL11"/>
    <mergeCell ref="E9:J9"/>
    <mergeCell ref="K9:L9"/>
    <mergeCell ref="M9:V9"/>
    <mergeCell ref="AK9:AL9"/>
    <mergeCell ref="E10:J10"/>
    <mergeCell ref="K10:L10"/>
    <mergeCell ref="M10:V10"/>
    <mergeCell ref="AK10:AL10"/>
  </mergeCells>
  <phoneticPr fontId="1"/>
  <dataValidations count="2">
    <dataValidation type="list" allowBlank="1" showInputMessage="1" showErrorMessage="1" sqref="E6:J11" xr:uid="{D9976375-EBA3-4BCC-86F3-A4036361AA29}">
      <formula1>作業名2リスト</formula1>
    </dataValidation>
    <dataValidation type="list" allowBlank="1" showInputMessage="1" showErrorMessage="1" sqref="AC6:AC11 W6:W11" xr:uid="{DA72243B-B724-4EF4-90A5-844EABD30BF6}">
      <formula1>"昭和,平成,令和"</formula1>
    </dataValidation>
  </dataValidations>
  <printOptions horizontalCentered="1"/>
  <pageMargins left="0.59055118110236227" right="0.19685039370078741" top="0.55118110236220474" bottom="0.35433070866141736"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BC7C5-0FF3-4CA3-B495-D5B1CAAE73D2}">
  <sheetPr codeName="Sheet3"/>
  <dimension ref="A1:AN63"/>
  <sheetViews>
    <sheetView view="pageBreakPreview" topLeftCell="A12" zoomScale="160" zoomScaleNormal="100" zoomScaleSheetLayoutView="160" workbookViewId="0">
      <selection sqref="A1:AA2"/>
    </sheetView>
  </sheetViews>
  <sheetFormatPr defaultRowHeight="18.75" x14ac:dyDescent="0.4"/>
  <cols>
    <col min="1" max="78" width="2.625" customWidth="1"/>
  </cols>
  <sheetData>
    <row r="1" spans="1:40" ht="15" customHeight="1" x14ac:dyDescent="0.4">
      <c r="A1" s="169" t="s">
        <v>49</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
      <c r="AC1" s="242" t="s">
        <v>1</v>
      </c>
      <c r="AD1" s="242"/>
      <c r="AE1" s="242"/>
      <c r="AF1" s="242"/>
      <c r="AG1" s="242"/>
      <c r="AH1" s="242"/>
    </row>
    <row r="2" spans="1:40" ht="15" customHeight="1" x14ac:dyDescent="0.4">
      <c r="A2" s="169"/>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57" t="s">
        <v>0</v>
      </c>
      <c r="AC2" s="157"/>
      <c r="AD2" s="157"/>
      <c r="AE2" s="157"/>
      <c r="AF2" s="157"/>
      <c r="AG2" s="157"/>
      <c r="AH2" s="157"/>
    </row>
    <row r="3" spans="1:40" ht="18" customHeight="1" x14ac:dyDescent="0.4">
      <c r="A3" s="36"/>
      <c r="B3" s="36"/>
      <c r="C3" s="336" t="b">
        <v>0</v>
      </c>
      <c r="D3" s="336"/>
      <c r="E3" s="167" t="s">
        <v>87</v>
      </c>
      <c r="F3" s="167"/>
      <c r="G3" s="167"/>
      <c r="H3" s="167"/>
      <c r="I3" s="336" t="b">
        <v>1</v>
      </c>
      <c r="J3" s="336"/>
      <c r="K3" s="167" t="s">
        <v>88</v>
      </c>
      <c r="L3" s="167"/>
      <c r="M3" s="167"/>
      <c r="N3" s="167"/>
      <c r="O3" s="336" t="b">
        <v>0</v>
      </c>
      <c r="P3" s="336"/>
      <c r="Q3" s="167" t="s">
        <v>89</v>
      </c>
      <c r="R3" s="167"/>
      <c r="S3" s="167"/>
      <c r="T3" s="167"/>
      <c r="U3" s="36"/>
      <c r="V3" s="168" t="s">
        <v>86</v>
      </c>
      <c r="W3" s="168"/>
      <c r="X3" s="168"/>
      <c r="Y3" s="168"/>
      <c r="Z3" s="36"/>
      <c r="AA3" s="37"/>
      <c r="AB3" s="10">
        <v>1</v>
      </c>
      <c r="AC3" s="10">
        <v>2</v>
      </c>
      <c r="AD3" s="10">
        <v>3</v>
      </c>
      <c r="AE3" s="10">
        <v>4</v>
      </c>
      <c r="AF3" s="10">
        <v>5</v>
      </c>
      <c r="AG3" s="10">
        <v>6</v>
      </c>
      <c r="AH3" s="10">
        <v>7</v>
      </c>
    </row>
    <row r="4" spans="1:40" ht="35.1" customHeight="1" thickBot="1" x14ac:dyDescent="0.45">
      <c r="A4" s="243" t="s">
        <v>29</v>
      </c>
      <c r="B4" s="243"/>
      <c r="C4" s="243"/>
      <c r="D4" s="243"/>
      <c r="E4" s="243"/>
      <c r="F4" s="243"/>
      <c r="G4" s="339" t="s">
        <v>53</v>
      </c>
      <c r="H4" s="339"/>
      <c r="I4" s="339"/>
      <c r="J4" s="339"/>
      <c r="K4" s="339"/>
      <c r="L4" s="339"/>
      <c r="M4" s="339"/>
      <c r="N4" s="340"/>
      <c r="O4" s="340"/>
      <c r="P4" s="340"/>
      <c r="Q4" s="340"/>
      <c r="R4" s="340"/>
      <c r="S4" s="340"/>
      <c r="T4" s="340"/>
      <c r="U4" s="339"/>
      <c r="V4" s="339"/>
      <c r="W4" s="339"/>
      <c r="X4" s="339"/>
      <c r="Y4" s="339"/>
      <c r="Z4" s="339"/>
      <c r="AA4" s="339"/>
      <c r="AB4" s="339"/>
      <c r="AC4" s="339"/>
      <c r="AD4" s="339"/>
      <c r="AE4" s="339"/>
      <c r="AF4" s="339"/>
      <c r="AG4" s="339"/>
      <c r="AH4" s="339"/>
    </row>
    <row r="5" spans="1:40" ht="15" customHeight="1" thickTop="1" x14ac:dyDescent="0.4">
      <c r="A5" s="243" t="s">
        <v>48</v>
      </c>
      <c r="B5" s="251"/>
      <c r="C5" s="251"/>
      <c r="D5" s="251"/>
      <c r="E5" s="251"/>
      <c r="F5" s="251"/>
      <c r="G5" s="160" t="s">
        <v>2</v>
      </c>
      <c r="H5" s="160"/>
      <c r="I5" s="160"/>
      <c r="J5" s="160"/>
      <c r="K5" s="160"/>
      <c r="L5" s="160"/>
      <c r="M5" s="170"/>
      <c r="N5" s="301" t="s">
        <v>3</v>
      </c>
      <c r="O5" s="302"/>
      <c r="P5" s="302"/>
      <c r="Q5" s="302"/>
      <c r="R5" s="302"/>
      <c r="S5" s="302"/>
      <c r="T5" s="303"/>
      <c r="U5" s="201" t="s">
        <v>2</v>
      </c>
      <c r="V5" s="160"/>
      <c r="W5" s="160"/>
      <c r="X5" s="160"/>
      <c r="Y5" s="160"/>
      <c r="Z5" s="160"/>
      <c r="AA5" s="160"/>
      <c r="AB5" s="160" t="s">
        <v>3</v>
      </c>
      <c r="AC5" s="160"/>
      <c r="AD5" s="160"/>
      <c r="AE5" s="160"/>
      <c r="AF5" s="160"/>
      <c r="AG5" s="160"/>
      <c r="AH5" s="160"/>
      <c r="AL5" s="25"/>
      <c r="AM5" s="25"/>
      <c r="AN5" s="25"/>
    </row>
    <row r="6" spans="1:40" ht="30" customHeight="1" thickBot="1" x14ac:dyDescent="0.4">
      <c r="A6" s="252"/>
      <c r="B6" s="252"/>
      <c r="C6" s="252"/>
      <c r="D6" s="252"/>
      <c r="E6" s="252"/>
      <c r="F6" s="252"/>
      <c r="G6" s="320" t="s">
        <v>54</v>
      </c>
      <c r="H6" s="320"/>
      <c r="I6" s="320"/>
      <c r="J6" s="320"/>
      <c r="K6" s="320"/>
      <c r="L6" s="320"/>
      <c r="M6" s="321"/>
      <c r="N6" s="344" t="s">
        <v>55</v>
      </c>
      <c r="O6" s="345"/>
      <c r="P6" s="345"/>
      <c r="Q6" s="345"/>
      <c r="R6" s="345"/>
      <c r="S6" s="346" t="s">
        <v>43</v>
      </c>
      <c r="T6" s="347"/>
      <c r="U6" s="348"/>
      <c r="V6" s="349"/>
      <c r="W6" s="349"/>
      <c r="X6" s="349"/>
      <c r="Y6" s="349"/>
      <c r="Z6" s="349"/>
      <c r="AA6" s="349"/>
      <c r="AB6" s="350"/>
      <c r="AC6" s="350"/>
      <c r="AD6" s="350"/>
      <c r="AE6" s="350"/>
      <c r="AF6" s="350"/>
      <c r="AG6" s="350"/>
      <c r="AH6" s="350"/>
      <c r="AL6" s="25"/>
      <c r="AM6" s="25"/>
      <c r="AN6" s="25"/>
    </row>
    <row r="7" spans="1:40" s="30" customFormat="1" ht="20.100000000000001" customHeight="1" thickTop="1" x14ac:dyDescent="0.4">
      <c r="A7" s="158" t="s">
        <v>332</v>
      </c>
      <c r="B7" s="158"/>
      <c r="C7" s="158"/>
      <c r="D7" s="158"/>
      <c r="E7" s="158"/>
      <c r="F7" s="158"/>
      <c r="G7" s="158"/>
      <c r="H7" s="158"/>
      <c r="I7" s="158"/>
      <c r="J7" s="158"/>
      <c r="K7" s="158"/>
      <c r="L7" s="158"/>
      <c r="M7" s="158"/>
      <c r="N7" s="341"/>
      <c r="O7" s="341"/>
      <c r="P7" s="341"/>
      <c r="Q7" s="341"/>
      <c r="R7" s="341"/>
      <c r="S7" s="341"/>
      <c r="T7" s="341"/>
      <c r="U7" s="158"/>
      <c r="V7" s="158"/>
      <c r="W7" s="158"/>
      <c r="X7" s="158"/>
      <c r="Y7" s="158"/>
      <c r="Z7" s="158"/>
      <c r="AA7" s="158"/>
      <c r="AB7" s="158"/>
      <c r="AC7" s="158"/>
      <c r="AD7" s="158"/>
      <c r="AE7" s="158"/>
      <c r="AF7" s="158"/>
      <c r="AG7" s="158"/>
      <c r="AH7" s="158"/>
    </row>
    <row r="8" spans="1:40" ht="15" customHeight="1" x14ac:dyDescent="0.4">
      <c r="A8" s="185" t="s">
        <v>4</v>
      </c>
      <c r="B8" s="185"/>
      <c r="C8" s="185"/>
      <c r="D8" s="185"/>
      <c r="E8" s="185"/>
      <c r="F8" s="185"/>
      <c r="G8" s="342" t="s">
        <v>58</v>
      </c>
      <c r="H8" s="343"/>
      <c r="I8" s="343"/>
      <c r="J8" s="343"/>
      <c r="K8" s="343"/>
      <c r="L8" s="343"/>
      <c r="M8" s="343"/>
      <c r="N8" s="342" t="s">
        <v>59</v>
      </c>
      <c r="O8" s="343"/>
      <c r="P8" s="343"/>
      <c r="Q8" s="343"/>
      <c r="R8" s="343"/>
      <c r="S8" s="343"/>
      <c r="T8" s="343"/>
      <c r="U8" s="188" t="s">
        <v>8</v>
      </c>
      <c r="V8" s="188"/>
      <c r="W8" s="188"/>
      <c r="X8" s="188"/>
      <c r="Y8" s="188"/>
      <c r="Z8" s="188"/>
      <c r="AA8" s="188"/>
      <c r="AB8" s="188"/>
      <c r="AC8" s="188"/>
      <c r="AD8" s="188"/>
      <c r="AE8" s="188"/>
      <c r="AF8" s="188" t="s">
        <v>6</v>
      </c>
      <c r="AG8" s="188"/>
      <c r="AH8" s="188"/>
    </row>
    <row r="9" spans="1:40" ht="30" customHeight="1" x14ac:dyDescent="0.4">
      <c r="A9" s="202" t="s">
        <v>5</v>
      </c>
      <c r="B9" s="202"/>
      <c r="C9" s="202"/>
      <c r="D9" s="202"/>
      <c r="E9" s="202"/>
      <c r="F9" s="202"/>
      <c r="G9" s="28" t="s">
        <v>41</v>
      </c>
      <c r="H9" s="333" t="s">
        <v>56</v>
      </c>
      <c r="I9" s="333"/>
      <c r="J9" s="333"/>
      <c r="K9" s="333"/>
      <c r="L9" s="333"/>
      <c r="M9" s="334"/>
      <c r="N9" s="28" t="s">
        <v>42</v>
      </c>
      <c r="O9" s="333" t="s">
        <v>57</v>
      </c>
      <c r="P9" s="333"/>
      <c r="Q9" s="333"/>
      <c r="R9" s="333"/>
      <c r="S9" s="333"/>
      <c r="T9" s="334"/>
      <c r="U9" s="335" t="s">
        <v>73</v>
      </c>
      <c r="V9" s="181"/>
      <c r="W9" s="295">
        <v>61</v>
      </c>
      <c r="X9" s="295"/>
      <c r="Y9" s="11" t="s">
        <v>9</v>
      </c>
      <c r="Z9" s="295">
        <v>4</v>
      </c>
      <c r="AA9" s="295"/>
      <c r="AB9" s="11" t="s">
        <v>10</v>
      </c>
      <c r="AC9" s="295">
        <v>5</v>
      </c>
      <c r="AD9" s="295"/>
      <c r="AE9" s="11" t="s">
        <v>11</v>
      </c>
      <c r="AF9" s="321">
        <v>40</v>
      </c>
      <c r="AG9" s="295"/>
      <c r="AH9" s="12" t="s">
        <v>7</v>
      </c>
    </row>
    <row r="10" spans="1:40" ht="15" customHeight="1" x14ac:dyDescent="0.4">
      <c r="A10" s="263" t="s">
        <v>44</v>
      </c>
      <c r="B10" s="264"/>
      <c r="C10" s="264"/>
      <c r="D10" s="264"/>
      <c r="E10" s="264"/>
      <c r="F10" s="265"/>
      <c r="G10" s="29" t="s">
        <v>30</v>
      </c>
      <c r="H10" s="326" t="s">
        <v>76</v>
      </c>
      <c r="I10" s="326"/>
      <c r="J10" s="27" t="s">
        <v>52</v>
      </c>
      <c r="K10" s="327" t="s">
        <v>386</v>
      </c>
      <c r="L10" s="327"/>
      <c r="M10" s="327"/>
      <c r="N10" s="328"/>
      <c r="O10" s="328"/>
      <c r="P10" s="328"/>
      <c r="Q10" s="328"/>
      <c r="R10" s="328"/>
      <c r="S10" s="328"/>
      <c r="T10" s="328"/>
      <c r="U10" s="328"/>
      <c r="V10" s="328"/>
      <c r="W10" s="328"/>
      <c r="X10" s="328"/>
      <c r="Y10" s="328"/>
      <c r="Z10" s="328"/>
      <c r="AA10" s="328"/>
      <c r="AB10" s="328"/>
      <c r="AC10" s="328"/>
      <c r="AD10" s="328"/>
      <c r="AE10" s="328"/>
      <c r="AF10" s="328"/>
      <c r="AG10" s="328"/>
      <c r="AH10" s="329"/>
    </row>
    <row r="11" spans="1:40" ht="15" customHeight="1" x14ac:dyDescent="0.4">
      <c r="A11" s="266"/>
      <c r="B11" s="267"/>
      <c r="C11" s="267"/>
      <c r="D11" s="267"/>
      <c r="E11" s="267"/>
      <c r="F11" s="268"/>
      <c r="G11" s="330" t="s">
        <v>389</v>
      </c>
      <c r="H11" s="331"/>
      <c r="I11" s="331"/>
      <c r="J11" s="331"/>
      <c r="K11" s="331"/>
      <c r="L11" s="331"/>
      <c r="M11" s="331"/>
      <c r="N11" s="331"/>
      <c r="O11" s="331"/>
      <c r="P11" s="331"/>
      <c r="Q11" s="331"/>
      <c r="R11" s="331"/>
      <c r="S11" s="331"/>
      <c r="T11" s="331"/>
      <c r="U11" s="331"/>
      <c r="V11" s="331"/>
      <c r="W11" s="331"/>
      <c r="X11" s="331"/>
      <c r="Y11" s="331"/>
      <c r="Z11" s="331"/>
      <c r="AA11" s="331"/>
      <c r="AB11" s="331"/>
      <c r="AC11" s="331"/>
      <c r="AD11" s="331"/>
      <c r="AE11" s="331"/>
      <c r="AF11" s="331"/>
      <c r="AG11" s="331"/>
      <c r="AH11" s="332"/>
    </row>
    <row r="12" spans="1:40" ht="20.100000000000001" customHeight="1" x14ac:dyDescent="0.4">
      <c r="A12" s="269"/>
      <c r="B12" s="270"/>
      <c r="C12" s="270"/>
      <c r="D12" s="270"/>
      <c r="E12" s="270"/>
      <c r="F12" s="271"/>
      <c r="G12" s="337"/>
      <c r="H12" s="338"/>
      <c r="I12" s="338"/>
      <c r="J12" s="338"/>
      <c r="K12" s="338"/>
      <c r="L12" s="338"/>
      <c r="M12" s="338"/>
      <c r="N12" s="338"/>
      <c r="O12" s="338"/>
      <c r="P12" s="338"/>
      <c r="Q12" s="338"/>
      <c r="R12" s="338"/>
      <c r="S12" s="338"/>
      <c r="T12" s="338"/>
      <c r="U12" s="240" t="s">
        <v>51</v>
      </c>
      <c r="V12" s="240"/>
      <c r="W12" s="15" t="s">
        <v>31</v>
      </c>
      <c r="X12" s="312" t="s">
        <v>74</v>
      </c>
      <c r="Y12" s="312"/>
      <c r="Z12" s="312"/>
      <c r="AA12" s="15" t="s">
        <v>32</v>
      </c>
      <c r="AB12" s="312" t="s">
        <v>75</v>
      </c>
      <c r="AC12" s="312"/>
      <c r="AD12" s="312"/>
      <c r="AE12" s="26" t="s">
        <v>52</v>
      </c>
      <c r="AF12" s="312" t="s">
        <v>386</v>
      </c>
      <c r="AG12" s="312"/>
      <c r="AH12" s="313"/>
    </row>
    <row r="13" spans="1:40" x14ac:dyDescent="0.4">
      <c r="A13" s="250" t="s">
        <v>45</v>
      </c>
      <c r="B13" s="188"/>
      <c r="C13" s="188"/>
      <c r="D13" s="188"/>
      <c r="E13" s="188"/>
      <c r="F13" s="188"/>
      <c r="G13" s="180" t="s">
        <v>36</v>
      </c>
      <c r="H13" s="181"/>
      <c r="I13" s="181"/>
      <c r="J13" s="181"/>
      <c r="K13" s="181"/>
      <c r="L13" s="181"/>
      <c r="M13" s="181"/>
      <c r="N13" s="181"/>
      <c r="O13" s="181"/>
      <c r="P13" s="181"/>
      <c r="Q13" s="181"/>
      <c r="R13" s="181"/>
      <c r="S13" s="181"/>
      <c r="T13" s="182"/>
      <c r="U13" s="218" t="s">
        <v>12</v>
      </c>
      <c r="V13" s="218"/>
      <c r="W13" s="218"/>
      <c r="X13" s="218"/>
      <c r="Y13" s="218"/>
      <c r="Z13" s="218"/>
      <c r="AA13" s="218"/>
      <c r="AB13" s="218" t="s">
        <v>34</v>
      </c>
      <c r="AC13" s="218"/>
      <c r="AD13" s="218"/>
      <c r="AE13" s="218"/>
      <c r="AF13" s="218"/>
      <c r="AG13" s="218"/>
      <c r="AH13" s="218"/>
    </row>
    <row r="14" spans="1:40" ht="30" customHeight="1" x14ac:dyDescent="0.4">
      <c r="A14" s="188"/>
      <c r="B14" s="188"/>
      <c r="C14" s="188"/>
      <c r="D14" s="188"/>
      <c r="E14" s="188"/>
      <c r="F14" s="188"/>
      <c r="G14" s="323" t="s">
        <v>387</v>
      </c>
      <c r="H14" s="297"/>
      <c r="I14" s="297"/>
      <c r="J14" s="297"/>
      <c r="K14" s="297"/>
      <c r="L14" s="297"/>
      <c r="M14" s="297"/>
      <c r="N14" s="297"/>
      <c r="O14" s="297"/>
      <c r="P14" s="297"/>
      <c r="Q14" s="297"/>
      <c r="R14" s="297"/>
      <c r="S14" s="297"/>
      <c r="T14" s="298"/>
      <c r="U14" s="320" t="s">
        <v>388</v>
      </c>
      <c r="V14" s="320"/>
      <c r="W14" s="320"/>
      <c r="X14" s="320"/>
      <c r="Y14" s="320"/>
      <c r="Z14" s="320"/>
      <c r="AA14" s="320"/>
      <c r="AB14" s="134" t="s">
        <v>399</v>
      </c>
      <c r="AC14" s="120" t="s">
        <v>392</v>
      </c>
      <c r="AD14" s="11" t="s">
        <v>9</v>
      </c>
      <c r="AE14" s="35">
        <v>3</v>
      </c>
      <c r="AF14" s="11" t="s">
        <v>10</v>
      </c>
      <c r="AG14" s="181" t="s">
        <v>33</v>
      </c>
      <c r="AH14" s="182"/>
    </row>
    <row r="15" spans="1:40" s="30" customFormat="1" ht="20.100000000000001" customHeight="1" x14ac:dyDescent="0.4">
      <c r="A15" s="273" t="s">
        <v>83</v>
      </c>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324" t="s">
        <v>84</v>
      </c>
      <c r="AF15" s="324"/>
      <c r="AG15" s="324"/>
      <c r="AH15" s="325"/>
    </row>
    <row r="16" spans="1:40" ht="15" customHeight="1" x14ac:dyDescent="0.4">
      <c r="A16" s="247" t="s">
        <v>78</v>
      </c>
      <c r="B16" s="248"/>
      <c r="C16" s="248"/>
      <c r="D16" s="248"/>
      <c r="E16" s="248"/>
      <c r="F16" s="248"/>
      <c r="G16" s="24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9"/>
    </row>
    <row r="17" spans="1:34" ht="20.100000000000001" customHeight="1" x14ac:dyDescent="0.4">
      <c r="A17" s="13"/>
      <c r="B17" s="181" t="s">
        <v>90</v>
      </c>
      <c r="C17" s="181"/>
      <c r="D17" s="181"/>
      <c r="E17" s="40" t="b">
        <v>1</v>
      </c>
      <c r="F17" s="255" t="s">
        <v>91</v>
      </c>
      <c r="G17" s="255"/>
      <c r="H17" s="39" t="b">
        <v>0</v>
      </c>
      <c r="I17" s="255" t="s">
        <v>92</v>
      </c>
      <c r="J17" s="255"/>
      <c r="K17" s="15"/>
      <c r="L17" s="41" t="b">
        <v>0</v>
      </c>
      <c r="M17" s="255" t="s">
        <v>93</v>
      </c>
      <c r="N17" s="255"/>
      <c r="O17" s="255"/>
      <c r="P17" s="255"/>
      <c r="Q17" s="15" t="s">
        <v>94</v>
      </c>
      <c r="R17" s="181" t="s">
        <v>95</v>
      </c>
      <c r="S17" s="181"/>
      <c r="T17" s="181"/>
      <c r="U17" s="181"/>
      <c r="V17" s="181"/>
      <c r="W17" s="41" t="b">
        <v>0</v>
      </c>
      <c r="X17" s="255" t="s">
        <v>96</v>
      </c>
      <c r="Y17" s="255"/>
      <c r="Z17" s="255"/>
      <c r="AA17" s="41" t="b">
        <v>0</v>
      </c>
      <c r="AB17" s="255" t="s">
        <v>97</v>
      </c>
      <c r="AC17" s="255"/>
      <c r="AD17" s="255"/>
      <c r="AE17" s="181" t="s">
        <v>98</v>
      </c>
      <c r="AF17" s="181"/>
      <c r="AG17" s="181"/>
      <c r="AH17" s="182"/>
    </row>
    <row r="18" spans="1:34" ht="15" customHeight="1" x14ac:dyDescent="0.4">
      <c r="A18" s="160" t="s">
        <v>2</v>
      </c>
      <c r="B18" s="160"/>
      <c r="C18" s="160"/>
      <c r="D18" s="160"/>
      <c r="E18" s="160"/>
      <c r="F18" s="160"/>
      <c r="G18" s="160"/>
      <c r="H18" s="160"/>
      <c r="I18" s="160"/>
      <c r="J18" s="160"/>
      <c r="K18" s="160" t="s">
        <v>3</v>
      </c>
      <c r="L18" s="160"/>
      <c r="M18" s="160"/>
      <c r="N18" s="160"/>
      <c r="O18" s="160"/>
      <c r="P18" s="160"/>
      <c r="Q18" s="160"/>
      <c r="R18" s="160"/>
      <c r="S18" s="160"/>
      <c r="T18" s="160"/>
      <c r="U18" s="160" t="s">
        <v>13</v>
      </c>
      <c r="V18" s="160"/>
      <c r="W18" s="160"/>
      <c r="X18" s="160"/>
      <c r="Y18" s="160"/>
      <c r="Z18" s="160"/>
      <c r="AA18" s="160"/>
      <c r="AB18" s="160" t="s">
        <v>14</v>
      </c>
      <c r="AC18" s="160"/>
      <c r="AD18" s="160"/>
      <c r="AE18" s="160"/>
      <c r="AF18" s="160"/>
      <c r="AG18" s="160"/>
      <c r="AH18" s="160"/>
    </row>
    <row r="19" spans="1:34" ht="30" customHeight="1" x14ac:dyDescent="0.2">
      <c r="A19" s="320" t="s">
        <v>54</v>
      </c>
      <c r="B19" s="320"/>
      <c r="C19" s="320"/>
      <c r="D19" s="320"/>
      <c r="E19" s="320"/>
      <c r="F19" s="320"/>
      <c r="G19" s="320"/>
      <c r="H19" s="320"/>
      <c r="I19" s="320"/>
      <c r="J19" s="320"/>
      <c r="K19" s="321" t="s">
        <v>55</v>
      </c>
      <c r="L19" s="295"/>
      <c r="M19" s="295"/>
      <c r="N19" s="295"/>
      <c r="O19" s="295"/>
      <c r="P19" s="295"/>
      <c r="Q19" s="295"/>
      <c r="R19" s="295"/>
      <c r="S19" s="162" t="s">
        <v>43</v>
      </c>
      <c r="T19" s="205"/>
      <c r="U19" s="134" t="s">
        <v>400</v>
      </c>
      <c r="V19" s="295">
        <v>2</v>
      </c>
      <c r="W19" s="295"/>
      <c r="X19" s="11" t="s">
        <v>9</v>
      </c>
      <c r="Y19" s="295">
        <v>10</v>
      </c>
      <c r="Z19" s="295"/>
      <c r="AA19" s="12" t="s">
        <v>17</v>
      </c>
      <c r="AB19" s="13" t="s">
        <v>15</v>
      </c>
      <c r="AC19" s="322" t="s">
        <v>390</v>
      </c>
      <c r="AD19" s="322"/>
      <c r="AE19" s="322"/>
      <c r="AF19" s="322"/>
      <c r="AG19" s="322"/>
      <c r="AH19" s="12" t="s">
        <v>16</v>
      </c>
    </row>
    <row r="20" spans="1:34" ht="20.100000000000001" customHeight="1" x14ac:dyDescent="0.4">
      <c r="A20" s="244" t="s">
        <v>79</v>
      </c>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6"/>
    </row>
    <row r="21" spans="1:34" ht="20.100000000000001" customHeight="1" x14ac:dyDescent="0.4">
      <c r="A21" s="228" t="s">
        <v>82</v>
      </c>
      <c r="B21" s="229"/>
      <c r="C21" s="229"/>
      <c r="D21" s="229"/>
      <c r="E21" s="229"/>
      <c r="F21" s="229"/>
      <c r="G21" s="229"/>
      <c r="H21" s="229"/>
      <c r="I21" s="229"/>
      <c r="J21" s="229"/>
      <c r="K21" s="229"/>
      <c r="L21" s="229"/>
      <c r="M21" s="229"/>
      <c r="N21" s="229"/>
      <c r="O21" s="229"/>
      <c r="P21" s="229"/>
      <c r="Q21" s="229"/>
      <c r="R21" s="229"/>
      <c r="S21" s="229"/>
      <c r="T21" s="229"/>
      <c r="U21" s="229"/>
      <c r="V21" s="229"/>
      <c r="W21" s="229"/>
      <c r="X21" s="229"/>
      <c r="Y21" s="229"/>
      <c r="Z21" s="229"/>
      <c r="AA21" s="229"/>
      <c r="AB21" s="229"/>
      <c r="AC21" s="229"/>
      <c r="AD21" s="229"/>
      <c r="AE21" s="229"/>
      <c r="AF21" s="229"/>
      <c r="AG21" s="229"/>
      <c r="AH21" s="230"/>
    </row>
    <row r="22" spans="1:34" ht="15" customHeight="1" x14ac:dyDescent="0.4">
      <c r="A22" s="217" t="s">
        <v>38</v>
      </c>
      <c r="B22" s="218"/>
      <c r="C22" s="218"/>
      <c r="D22" s="218"/>
      <c r="E22" s="218"/>
      <c r="F22" s="218"/>
      <c r="G22" s="314" t="s">
        <v>60</v>
      </c>
      <c r="H22" s="315"/>
      <c r="I22" s="315"/>
      <c r="J22" s="315"/>
      <c r="K22" s="315"/>
      <c r="L22" s="315"/>
      <c r="M22" s="315"/>
      <c r="N22" s="315"/>
      <c r="O22" s="315"/>
      <c r="P22" s="315"/>
      <c r="Q22" s="315"/>
      <c r="R22" s="315"/>
      <c r="S22" s="315"/>
      <c r="T22" s="316"/>
      <c r="U22" s="206" t="s">
        <v>37</v>
      </c>
      <c r="V22" s="207"/>
      <c r="W22" s="207"/>
      <c r="X22" s="208"/>
      <c r="Y22" s="209"/>
      <c r="Z22" s="314" t="s">
        <v>385</v>
      </c>
      <c r="AA22" s="315"/>
      <c r="AB22" s="315"/>
      <c r="AC22" s="315"/>
      <c r="AD22" s="315"/>
      <c r="AE22" s="315"/>
      <c r="AF22" s="315"/>
      <c r="AG22" s="315"/>
      <c r="AH22" s="316"/>
    </row>
    <row r="23" spans="1:34" ht="15" customHeight="1" x14ac:dyDescent="0.4">
      <c r="A23" s="218"/>
      <c r="B23" s="218"/>
      <c r="C23" s="218"/>
      <c r="D23" s="218"/>
      <c r="E23" s="218"/>
      <c r="F23" s="218"/>
      <c r="G23" s="317"/>
      <c r="H23" s="318"/>
      <c r="I23" s="318"/>
      <c r="J23" s="318"/>
      <c r="K23" s="318"/>
      <c r="L23" s="318"/>
      <c r="M23" s="318"/>
      <c r="N23" s="318"/>
      <c r="O23" s="318"/>
      <c r="P23" s="318"/>
      <c r="Q23" s="318"/>
      <c r="R23" s="318"/>
      <c r="S23" s="318"/>
      <c r="T23" s="319"/>
      <c r="U23" s="210"/>
      <c r="V23" s="211"/>
      <c r="W23" s="211"/>
      <c r="X23" s="211"/>
      <c r="Y23" s="212"/>
      <c r="Z23" s="317"/>
      <c r="AA23" s="318"/>
      <c r="AB23" s="318"/>
      <c r="AC23" s="318"/>
      <c r="AD23" s="318"/>
      <c r="AE23" s="318"/>
      <c r="AF23" s="318"/>
      <c r="AG23" s="318"/>
      <c r="AH23" s="319"/>
    </row>
    <row r="24" spans="1:34" x14ac:dyDescent="0.4">
      <c r="A24" s="219" t="s">
        <v>85</v>
      </c>
      <c r="B24" s="214"/>
      <c r="C24" s="214"/>
      <c r="D24" s="214"/>
      <c r="E24" s="214"/>
      <c r="F24" s="220"/>
      <c r="G24" s="14" t="s">
        <v>30</v>
      </c>
      <c r="H24" s="304">
        <v>451</v>
      </c>
      <c r="I24" s="304"/>
      <c r="J24" s="304"/>
      <c r="K24" s="27" t="s">
        <v>52</v>
      </c>
      <c r="L24" s="304" t="s">
        <v>386</v>
      </c>
      <c r="M24" s="304"/>
      <c r="N24" s="304"/>
      <c r="O24" s="304"/>
      <c r="P24" s="305"/>
      <c r="Q24" s="305"/>
      <c r="R24" s="305"/>
      <c r="S24" s="305"/>
      <c r="T24" s="305"/>
      <c r="U24" s="305"/>
      <c r="V24" s="305"/>
      <c r="W24" s="305"/>
      <c r="X24" s="305"/>
      <c r="Y24" s="305"/>
      <c r="Z24" s="305"/>
      <c r="AA24" s="305"/>
      <c r="AB24" s="305"/>
      <c r="AC24" s="305"/>
      <c r="AD24" s="305"/>
      <c r="AE24" s="305"/>
      <c r="AF24" s="305"/>
      <c r="AG24" s="305"/>
      <c r="AH24" s="306"/>
    </row>
    <row r="25" spans="1:34" x14ac:dyDescent="0.4">
      <c r="A25" s="213"/>
      <c r="B25" s="214"/>
      <c r="C25" s="214"/>
      <c r="D25" s="214"/>
      <c r="E25" s="214"/>
      <c r="F25" s="220"/>
      <c r="G25" s="307" t="s">
        <v>391</v>
      </c>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9"/>
    </row>
    <row r="26" spans="1:34" x14ac:dyDescent="0.4">
      <c r="A26" s="221"/>
      <c r="B26" s="199"/>
      <c r="C26" s="199"/>
      <c r="D26" s="199"/>
      <c r="E26" s="199"/>
      <c r="F26" s="222"/>
      <c r="G26" s="310"/>
      <c r="H26" s="311"/>
      <c r="I26" s="311"/>
      <c r="J26" s="311"/>
      <c r="K26" s="311"/>
      <c r="L26" s="311"/>
      <c r="M26" s="311"/>
      <c r="N26" s="311"/>
      <c r="O26" s="311"/>
      <c r="P26" s="311"/>
      <c r="Q26" s="311"/>
      <c r="R26" s="311"/>
      <c r="S26" s="311"/>
      <c r="T26" s="311"/>
      <c r="U26" s="240" t="s">
        <v>50</v>
      </c>
      <c r="V26" s="240"/>
      <c r="W26" s="15" t="s">
        <v>31</v>
      </c>
      <c r="X26" s="312" t="s">
        <v>340</v>
      </c>
      <c r="Y26" s="312"/>
      <c r="Z26" s="312"/>
      <c r="AA26" s="15" t="s">
        <v>32</v>
      </c>
      <c r="AB26" s="312" t="s">
        <v>341</v>
      </c>
      <c r="AC26" s="312"/>
      <c r="AD26" s="312"/>
      <c r="AE26" s="26" t="s">
        <v>52</v>
      </c>
      <c r="AF26" s="312" t="s">
        <v>386</v>
      </c>
      <c r="AG26" s="312"/>
      <c r="AH26" s="313"/>
    </row>
    <row r="27" spans="1:34" ht="15" customHeight="1" thickBot="1" x14ac:dyDescent="0.45">
      <c r="A27" s="300" t="s">
        <v>80</v>
      </c>
      <c r="B27" s="300"/>
      <c r="C27" s="300"/>
      <c r="D27" s="300"/>
      <c r="E27" s="300"/>
      <c r="F27" s="300"/>
      <c r="G27" s="300"/>
      <c r="H27" s="300"/>
      <c r="I27" s="224"/>
      <c r="J27" s="224"/>
      <c r="K27" s="224"/>
      <c r="L27" s="224"/>
      <c r="M27" s="224"/>
      <c r="N27" s="224"/>
      <c r="O27" s="224"/>
      <c r="P27" s="224"/>
      <c r="Q27" s="224"/>
      <c r="R27" s="224"/>
      <c r="S27" s="224"/>
      <c r="T27" s="224"/>
      <c r="U27" s="224"/>
      <c r="V27" s="224"/>
      <c r="W27" s="224"/>
      <c r="X27" s="224"/>
      <c r="Y27" s="224"/>
      <c r="Z27" s="224"/>
      <c r="AA27" s="224"/>
      <c r="AB27" s="224"/>
      <c r="AC27" s="224"/>
      <c r="AD27" s="224"/>
      <c r="AE27" s="300"/>
      <c r="AF27" s="300"/>
      <c r="AG27" s="300"/>
      <c r="AH27" s="300"/>
    </row>
    <row r="28" spans="1:34" s="17" customFormat="1" ht="15" customHeight="1" thickTop="1" x14ac:dyDescent="0.4">
      <c r="A28" s="301" t="s">
        <v>22</v>
      </c>
      <c r="B28" s="302"/>
      <c r="C28" s="302"/>
      <c r="D28" s="302"/>
      <c r="E28" s="302"/>
      <c r="F28" s="302"/>
      <c r="G28" s="302"/>
      <c r="H28" s="303"/>
      <c r="I28" s="201" t="s">
        <v>21</v>
      </c>
      <c r="J28" s="160"/>
      <c r="K28" s="160"/>
      <c r="L28" s="160"/>
      <c r="M28" s="160"/>
      <c r="N28" s="160"/>
      <c r="O28" s="160"/>
      <c r="P28" s="160"/>
      <c r="Q28" s="160"/>
      <c r="R28" s="160"/>
      <c r="S28" s="170" t="s">
        <v>20</v>
      </c>
      <c r="T28" s="200"/>
      <c r="U28" s="200"/>
      <c r="V28" s="200"/>
      <c r="W28" s="200"/>
      <c r="X28" s="200"/>
      <c r="Y28" s="200"/>
      <c r="Z28" s="200"/>
      <c r="AA28" s="200"/>
      <c r="AB28" s="200"/>
      <c r="AC28" s="201"/>
      <c r="AD28" s="170" t="s">
        <v>19</v>
      </c>
      <c r="AE28" s="200"/>
      <c r="AF28" s="200"/>
      <c r="AG28" s="200"/>
      <c r="AH28" s="201"/>
    </row>
    <row r="29" spans="1:34" ht="30" customHeight="1" x14ac:dyDescent="0.25">
      <c r="A29" s="294" t="s">
        <v>55</v>
      </c>
      <c r="B29" s="295"/>
      <c r="C29" s="295"/>
      <c r="D29" s="295"/>
      <c r="E29" s="295"/>
      <c r="F29" s="295"/>
      <c r="G29" s="171" t="s">
        <v>43</v>
      </c>
      <c r="H29" s="296"/>
      <c r="I29" s="297" t="s">
        <v>60</v>
      </c>
      <c r="J29" s="297"/>
      <c r="K29" s="297"/>
      <c r="L29" s="297"/>
      <c r="M29" s="297"/>
      <c r="N29" s="297"/>
      <c r="O29" s="297"/>
      <c r="P29" s="297"/>
      <c r="Q29" s="297"/>
      <c r="R29" s="298"/>
      <c r="S29" s="129" t="s">
        <v>400</v>
      </c>
      <c r="T29" s="107" t="s">
        <v>403</v>
      </c>
      <c r="U29" s="11" t="s">
        <v>9</v>
      </c>
      <c r="V29" s="107" t="s">
        <v>404</v>
      </c>
      <c r="W29" s="11" t="s">
        <v>17</v>
      </c>
      <c r="X29" s="11" t="s">
        <v>35</v>
      </c>
      <c r="Y29" s="130" t="s">
        <v>400</v>
      </c>
      <c r="Z29" s="107" t="s">
        <v>405</v>
      </c>
      <c r="AA29" s="11" t="s">
        <v>9</v>
      </c>
      <c r="AB29" s="107" t="s">
        <v>405</v>
      </c>
      <c r="AC29" s="12" t="s">
        <v>17</v>
      </c>
      <c r="AD29" s="133">
        <v>6</v>
      </c>
      <c r="AE29" s="131" t="s">
        <v>401</v>
      </c>
      <c r="AF29" s="132">
        <v>4</v>
      </c>
      <c r="AG29" s="181" t="s">
        <v>402</v>
      </c>
      <c r="AH29" s="182"/>
    </row>
    <row r="30" spans="1:34" ht="30" customHeight="1" x14ac:dyDescent="0.25">
      <c r="A30" s="294" t="s">
        <v>55</v>
      </c>
      <c r="B30" s="295"/>
      <c r="C30" s="295"/>
      <c r="D30" s="295"/>
      <c r="E30" s="295"/>
      <c r="F30" s="295"/>
      <c r="G30" s="171" t="s">
        <v>43</v>
      </c>
      <c r="H30" s="296"/>
      <c r="I30" s="297" t="s">
        <v>339</v>
      </c>
      <c r="J30" s="297"/>
      <c r="K30" s="297"/>
      <c r="L30" s="297"/>
      <c r="M30" s="297"/>
      <c r="N30" s="297"/>
      <c r="O30" s="297"/>
      <c r="P30" s="297"/>
      <c r="Q30" s="297"/>
      <c r="R30" s="298"/>
      <c r="S30" s="129" t="s">
        <v>399</v>
      </c>
      <c r="T30" s="107" t="s">
        <v>406</v>
      </c>
      <c r="U30" s="11" t="s">
        <v>9</v>
      </c>
      <c r="V30" s="107" t="s">
        <v>404</v>
      </c>
      <c r="W30" s="11" t="s">
        <v>17</v>
      </c>
      <c r="X30" s="11" t="s">
        <v>35</v>
      </c>
      <c r="Y30" s="130" t="s">
        <v>400</v>
      </c>
      <c r="Z30" s="107" t="s">
        <v>403</v>
      </c>
      <c r="AA30" s="11" t="s">
        <v>9</v>
      </c>
      <c r="AB30" s="107" t="s">
        <v>407</v>
      </c>
      <c r="AC30" s="12" t="s">
        <v>17</v>
      </c>
      <c r="AD30" s="133">
        <v>11</v>
      </c>
      <c r="AE30" s="131" t="s">
        <v>401</v>
      </c>
      <c r="AF30" s="132">
        <v>0</v>
      </c>
      <c r="AG30" s="181" t="s">
        <v>402</v>
      </c>
      <c r="AH30" s="182"/>
    </row>
    <row r="31" spans="1:34" ht="30" customHeight="1" thickBot="1" x14ac:dyDescent="0.3">
      <c r="A31" s="289"/>
      <c r="B31" s="290"/>
      <c r="C31" s="290"/>
      <c r="D31" s="290"/>
      <c r="E31" s="290"/>
      <c r="F31" s="290"/>
      <c r="G31" s="291" t="s">
        <v>43</v>
      </c>
      <c r="H31" s="292"/>
      <c r="I31" s="282"/>
      <c r="J31" s="282"/>
      <c r="K31" s="282"/>
      <c r="L31" s="282"/>
      <c r="M31" s="282"/>
      <c r="N31" s="282"/>
      <c r="O31" s="282"/>
      <c r="P31" s="282"/>
      <c r="Q31" s="282"/>
      <c r="R31" s="283"/>
      <c r="S31" s="129"/>
      <c r="T31" s="107"/>
      <c r="U31" s="11" t="s">
        <v>9</v>
      </c>
      <c r="V31" s="107"/>
      <c r="W31" s="11" t="s">
        <v>17</v>
      </c>
      <c r="X31" s="11" t="s">
        <v>35</v>
      </c>
      <c r="Y31" s="130"/>
      <c r="Z31" s="108"/>
      <c r="AA31" s="11" t="s">
        <v>9</v>
      </c>
      <c r="AB31" s="107"/>
      <c r="AC31" s="12" t="s">
        <v>17</v>
      </c>
      <c r="AD31" s="133"/>
      <c r="AE31" s="131" t="s">
        <v>401</v>
      </c>
      <c r="AF31" s="132"/>
      <c r="AG31" s="181" t="s">
        <v>402</v>
      </c>
      <c r="AH31" s="182"/>
    </row>
    <row r="32" spans="1:34" ht="15" customHeight="1" thickTop="1" x14ac:dyDescent="0.4">
      <c r="A32" s="299" t="s">
        <v>81</v>
      </c>
      <c r="B32" s="299"/>
      <c r="C32" s="299"/>
      <c r="D32" s="299"/>
      <c r="E32" s="299"/>
      <c r="F32" s="299"/>
      <c r="G32" s="299"/>
      <c r="H32" s="299"/>
      <c r="I32" s="224"/>
      <c r="J32" s="224"/>
      <c r="K32" s="224"/>
      <c r="L32" s="224"/>
      <c r="M32" s="224"/>
      <c r="N32" s="224"/>
      <c r="O32" s="224"/>
      <c r="P32" s="224"/>
      <c r="Q32" s="224"/>
      <c r="R32" s="224"/>
      <c r="S32" s="224"/>
      <c r="T32" s="224"/>
      <c r="U32" s="224"/>
      <c r="V32" s="224"/>
      <c r="W32" s="224"/>
      <c r="X32" s="224"/>
      <c r="Y32" s="224"/>
      <c r="Z32" s="224"/>
      <c r="AA32" s="224"/>
      <c r="AB32" s="224"/>
      <c r="AC32" s="224"/>
      <c r="AD32" s="224"/>
      <c r="AE32" s="224"/>
      <c r="AF32" s="224"/>
      <c r="AG32" s="224"/>
      <c r="AH32" s="224"/>
    </row>
    <row r="33" spans="1:34" ht="15" customHeight="1" x14ac:dyDescent="0.4">
      <c r="A33" s="180" t="s">
        <v>23</v>
      </c>
      <c r="B33" s="181"/>
      <c r="C33" s="181"/>
      <c r="D33" s="181"/>
      <c r="E33" s="181"/>
      <c r="F33" s="181"/>
      <c r="G33" s="181"/>
      <c r="H33" s="181"/>
      <c r="I33" s="181"/>
      <c r="J33" s="181"/>
      <c r="K33" s="181"/>
      <c r="L33" s="181"/>
      <c r="M33" s="181"/>
      <c r="N33" s="181"/>
      <c r="O33" s="181"/>
      <c r="P33" s="181"/>
      <c r="Q33" s="181"/>
      <c r="R33" s="181"/>
      <c r="S33" s="180" t="s">
        <v>20</v>
      </c>
      <c r="T33" s="181"/>
      <c r="U33" s="181"/>
      <c r="V33" s="181"/>
      <c r="W33" s="181"/>
      <c r="X33" s="181"/>
      <c r="Y33" s="181"/>
      <c r="Z33" s="181"/>
      <c r="AA33" s="181"/>
      <c r="AB33" s="181"/>
      <c r="AC33" s="181"/>
      <c r="AD33" s="181"/>
      <c r="AE33" s="181"/>
      <c r="AF33" s="181"/>
      <c r="AG33" s="181"/>
      <c r="AH33" s="182"/>
    </row>
    <row r="34" spans="1:34" ht="24.95" customHeight="1" x14ac:dyDescent="0.4">
      <c r="A34" s="287"/>
      <c r="B34" s="287"/>
      <c r="C34" s="287"/>
      <c r="D34" s="287"/>
      <c r="E34" s="287"/>
      <c r="F34" s="287"/>
      <c r="G34" s="287"/>
      <c r="H34" s="287"/>
      <c r="I34" s="287"/>
      <c r="J34" s="287"/>
      <c r="K34" s="287"/>
      <c r="L34" s="287"/>
      <c r="M34" s="287"/>
      <c r="N34" s="287"/>
      <c r="O34" s="287"/>
      <c r="P34" s="287"/>
      <c r="Q34" s="287"/>
      <c r="R34" s="287"/>
      <c r="S34" s="9"/>
      <c r="T34" s="293"/>
      <c r="U34" s="293"/>
      <c r="V34" s="11" t="s">
        <v>9</v>
      </c>
      <c r="W34" s="288"/>
      <c r="X34" s="288"/>
      <c r="Y34" s="11" t="s">
        <v>17</v>
      </c>
      <c r="Z34" s="181" t="s">
        <v>35</v>
      </c>
      <c r="AA34" s="181"/>
      <c r="AB34" s="9"/>
      <c r="AC34" s="293"/>
      <c r="AD34" s="293"/>
      <c r="AE34" s="11" t="s">
        <v>9</v>
      </c>
      <c r="AF34" s="288"/>
      <c r="AG34" s="288"/>
      <c r="AH34" s="12" t="s">
        <v>17</v>
      </c>
    </row>
    <row r="35" spans="1:34" s="30" customFormat="1" ht="20.100000000000001" customHeight="1" x14ac:dyDescent="0.4">
      <c r="A35" s="31" t="s">
        <v>39</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row>
    <row r="36" spans="1:34" x14ac:dyDescent="0.4">
      <c r="A36" s="14" t="s">
        <v>24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5"/>
    </row>
    <row r="37" spans="1:34" x14ac:dyDescent="0.4">
      <c r="A37" s="213" t="s">
        <v>25</v>
      </c>
      <c r="B37" s="214"/>
      <c r="C37" s="286">
        <v>8</v>
      </c>
      <c r="D37" s="286"/>
      <c r="E37" s="214" t="s">
        <v>9</v>
      </c>
      <c r="F37" s="214"/>
      <c r="G37" s="286">
        <v>8</v>
      </c>
      <c r="H37" s="286"/>
      <c r="I37" s="214" t="s">
        <v>10</v>
      </c>
      <c r="J37" s="214"/>
      <c r="K37" s="286">
        <v>26</v>
      </c>
      <c r="L37" s="286"/>
      <c r="M37" s="214" t="s">
        <v>11</v>
      </c>
      <c r="N37" s="214"/>
      <c r="AH37" s="8"/>
    </row>
    <row r="38" spans="1:34" ht="18" customHeight="1" x14ac:dyDescent="0.4">
      <c r="A38" s="6"/>
      <c r="B38" s="7"/>
      <c r="C38" s="7"/>
      <c r="D38" s="7"/>
      <c r="E38" s="7"/>
      <c r="F38" s="7"/>
      <c r="G38" s="7"/>
      <c r="H38" s="7"/>
      <c r="I38" s="7"/>
      <c r="J38" s="7"/>
      <c r="K38" s="7"/>
      <c r="L38" s="7"/>
      <c r="M38" s="7"/>
      <c r="N38" s="7"/>
      <c r="O38" s="7"/>
      <c r="P38" s="199" t="s">
        <v>26</v>
      </c>
      <c r="Q38" s="199"/>
      <c r="R38" s="199"/>
      <c r="S38" s="199"/>
      <c r="T38" s="199"/>
      <c r="U38" s="284" t="s">
        <v>61</v>
      </c>
      <c r="V38" s="284"/>
      <c r="W38" s="284"/>
      <c r="X38" s="284"/>
      <c r="Y38" s="284"/>
      <c r="Z38" s="284"/>
      <c r="AA38" s="284"/>
      <c r="AB38" s="284"/>
      <c r="AC38" s="284"/>
      <c r="AD38" s="284"/>
      <c r="AE38" s="284"/>
      <c r="AF38" s="284"/>
      <c r="AG38" s="284"/>
      <c r="AH38" s="285"/>
    </row>
    <row r="39" spans="1:34" s="2" customFormat="1" ht="15" customHeight="1" x14ac:dyDescent="0.4">
      <c r="A39" s="156" t="s">
        <v>28</v>
      </c>
      <c r="B39" s="156"/>
      <c r="C39" s="16" t="s">
        <v>77</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row>
    <row r="40" spans="1:34" s="2" customFormat="1" ht="15" customHeight="1" x14ac:dyDescent="0.4">
      <c r="A40" s="156" t="s">
        <v>27</v>
      </c>
      <c r="B40" s="156"/>
      <c r="C40" s="16" t="s">
        <v>338</v>
      </c>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row>
    <row r="41" spans="1:34" s="2" customFormat="1" ht="40.35" customHeight="1" x14ac:dyDescent="0.4">
      <c r="A41" s="216" t="s">
        <v>40</v>
      </c>
      <c r="B41" s="216"/>
      <c r="C41" s="186" t="s">
        <v>46</v>
      </c>
      <c r="D41" s="187"/>
      <c r="E41" s="187"/>
      <c r="F41" s="187"/>
      <c r="G41" s="187"/>
      <c r="H41" s="18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187"/>
      <c r="AH41" s="187"/>
    </row>
    <row r="42" spans="1:34" s="2" customFormat="1" ht="22.35" customHeight="1" x14ac:dyDescent="0.4">
      <c r="A42" s="20"/>
      <c r="B42" s="21"/>
      <c r="C42" s="18"/>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row>
    <row r="43" spans="1:34" s="2" customFormat="1" ht="15" customHeight="1" x14ac:dyDescent="0.4">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22" t="s">
        <v>47</v>
      </c>
      <c r="AH43" s="16"/>
    </row>
    <row r="46" spans="1:34" ht="30" customHeight="1" x14ac:dyDescent="0.4">
      <c r="A46" s="188" t="s">
        <v>18</v>
      </c>
      <c r="B46" s="188"/>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row>
    <row r="47" spans="1:34" ht="30" customHeight="1" x14ac:dyDescent="0.4">
      <c r="A47" s="218" t="s">
        <v>22</v>
      </c>
      <c r="B47" s="218"/>
      <c r="C47" s="218"/>
      <c r="D47" s="218"/>
      <c r="E47" s="218"/>
      <c r="F47" s="218"/>
      <c r="G47" s="218"/>
      <c r="H47" s="218"/>
      <c r="I47" s="218" t="s">
        <v>21</v>
      </c>
      <c r="J47" s="218"/>
      <c r="K47" s="218"/>
      <c r="L47" s="218"/>
      <c r="M47" s="218"/>
      <c r="N47" s="218"/>
      <c r="O47" s="218"/>
      <c r="P47" s="218"/>
      <c r="Q47" s="218"/>
      <c r="R47" s="218"/>
      <c r="S47" s="180" t="s">
        <v>20</v>
      </c>
      <c r="T47" s="181"/>
      <c r="U47" s="181"/>
      <c r="V47" s="181"/>
      <c r="W47" s="181"/>
      <c r="X47" s="181"/>
      <c r="Y47" s="181"/>
      <c r="Z47" s="181"/>
      <c r="AA47" s="181"/>
      <c r="AB47" s="181"/>
      <c r="AC47" s="182"/>
      <c r="AD47" s="180" t="s">
        <v>19</v>
      </c>
      <c r="AE47" s="181"/>
      <c r="AF47" s="181"/>
      <c r="AG47" s="181"/>
      <c r="AH47" s="182"/>
    </row>
    <row r="48" spans="1:34" ht="30" customHeight="1" x14ac:dyDescent="0.25">
      <c r="A48" s="279"/>
      <c r="B48" s="280"/>
      <c r="C48" s="280"/>
      <c r="D48" s="280"/>
      <c r="E48" s="280"/>
      <c r="F48" s="280"/>
      <c r="G48" s="171" t="s">
        <v>43</v>
      </c>
      <c r="H48" s="172"/>
      <c r="I48" s="281"/>
      <c r="J48" s="282"/>
      <c r="K48" s="282"/>
      <c r="L48" s="282"/>
      <c r="M48" s="282"/>
      <c r="N48" s="282"/>
      <c r="O48" s="282"/>
      <c r="P48" s="282"/>
      <c r="Q48" s="282"/>
      <c r="R48" s="283"/>
      <c r="S48" s="129"/>
      <c r="T48" s="107"/>
      <c r="U48" s="11" t="s">
        <v>9</v>
      </c>
      <c r="V48" s="107"/>
      <c r="W48" s="11" t="s">
        <v>17</v>
      </c>
      <c r="X48" s="11" t="s">
        <v>35</v>
      </c>
      <c r="Y48" s="130"/>
      <c r="Z48" s="107"/>
      <c r="AA48" s="11" t="s">
        <v>9</v>
      </c>
      <c r="AB48" s="107"/>
      <c r="AC48" s="12" t="s">
        <v>17</v>
      </c>
      <c r="AD48" s="133"/>
      <c r="AE48" s="131" t="s">
        <v>401</v>
      </c>
      <c r="AF48" s="132"/>
      <c r="AG48" s="181" t="s">
        <v>402</v>
      </c>
      <c r="AH48" s="182"/>
    </row>
    <row r="49" spans="1:34" ht="30" customHeight="1" x14ac:dyDescent="0.25">
      <c r="A49" s="279"/>
      <c r="B49" s="280"/>
      <c r="C49" s="280"/>
      <c r="D49" s="280"/>
      <c r="E49" s="280"/>
      <c r="F49" s="280"/>
      <c r="G49" s="171" t="s">
        <v>43</v>
      </c>
      <c r="H49" s="172"/>
      <c r="I49" s="281"/>
      <c r="J49" s="282"/>
      <c r="K49" s="282"/>
      <c r="L49" s="282"/>
      <c r="M49" s="282"/>
      <c r="N49" s="282"/>
      <c r="O49" s="282"/>
      <c r="P49" s="282"/>
      <c r="Q49" s="282"/>
      <c r="R49" s="283"/>
      <c r="S49" s="129"/>
      <c r="T49" s="107"/>
      <c r="U49" s="11" t="s">
        <v>9</v>
      </c>
      <c r="V49" s="107"/>
      <c r="W49" s="11" t="s">
        <v>17</v>
      </c>
      <c r="X49" s="11" t="s">
        <v>35</v>
      </c>
      <c r="Y49" s="130"/>
      <c r="Z49" s="107"/>
      <c r="AA49" s="11" t="s">
        <v>9</v>
      </c>
      <c r="AB49" s="107"/>
      <c r="AC49" s="12" t="s">
        <v>17</v>
      </c>
      <c r="AD49" s="133"/>
      <c r="AE49" s="131" t="s">
        <v>401</v>
      </c>
      <c r="AF49" s="132"/>
      <c r="AG49" s="181" t="s">
        <v>402</v>
      </c>
      <c r="AH49" s="182"/>
    </row>
    <row r="50" spans="1:34" ht="30" customHeight="1" x14ac:dyDescent="0.25">
      <c r="A50" s="279"/>
      <c r="B50" s="280"/>
      <c r="C50" s="280"/>
      <c r="D50" s="280"/>
      <c r="E50" s="280"/>
      <c r="F50" s="280"/>
      <c r="G50" s="171" t="s">
        <v>43</v>
      </c>
      <c r="H50" s="172"/>
      <c r="I50" s="281"/>
      <c r="J50" s="282"/>
      <c r="K50" s="282"/>
      <c r="L50" s="282"/>
      <c r="M50" s="282"/>
      <c r="N50" s="282"/>
      <c r="O50" s="282"/>
      <c r="P50" s="282"/>
      <c r="Q50" s="282"/>
      <c r="R50" s="283"/>
      <c r="S50" s="129"/>
      <c r="T50" s="107"/>
      <c r="U50" s="11" t="s">
        <v>9</v>
      </c>
      <c r="V50" s="107"/>
      <c r="W50" s="11" t="s">
        <v>17</v>
      </c>
      <c r="X50" s="11" t="s">
        <v>35</v>
      </c>
      <c r="Y50" s="130"/>
      <c r="Z50" s="107"/>
      <c r="AA50" s="11" t="s">
        <v>9</v>
      </c>
      <c r="AB50" s="107"/>
      <c r="AC50" s="12" t="s">
        <v>17</v>
      </c>
      <c r="AD50" s="133"/>
      <c r="AE50" s="131" t="s">
        <v>401</v>
      </c>
      <c r="AF50" s="132"/>
      <c r="AG50" s="181" t="s">
        <v>402</v>
      </c>
      <c r="AH50" s="182"/>
    </row>
    <row r="51" spans="1:34" ht="30" customHeight="1" x14ac:dyDescent="0.25">
      <c r="A51" s="279"/>
      <c r="B51" s="280"/>
      <c r="C51" s="280"/>
      <c r="D51" s="280"/>
      <c r="E51" s="280"/>
      <c r="F51" s="280"/>
      <c r="G51" s="171" t="s">
        <v>43</v>
      </c>
      <c r="H51" s="172"/>
      <c r="I51" s="281"/>
      <c r="J51" s="282"/>
      <c r="K51" s="282"/>
      <c r="L51" s="282"/>
      <c r="M51" s="282"/>
      <c r="N51" s="282"/>
      <c r="O51" s="282"/>
      <c r="P51" s="282"/>
      <c r="Q51" s="282"/>
      <c r="R51" s="283"/>
      <c r="S51" s="129"/>
      <c r="T51" s="107"/>
      <c r="U51" s="11" t="s">
        <v>9</v>
      </c>
      <c r="V51" s="107"/>
      <c r="W51" s="11" t="s">
        <v>17</v>
      </c>
      <c r="X51" s="11" t="s">
        <v>35</v>
      </c>
      <c r="Y51" s="130"/>
      <c r="Z51" s="107"/>
      <c r="AA51" s="11" t="s">
        <v>9</v>
      </c>
      <c r="AB51" s="107"/>
      <c r="AC51" s="12" t="s">
        <v>17</v>
      </c>
      <c r="AD51" s="133"/>
      <c r="AE51" s="131" t="s">
        <v>401</v>
      </c>
      <c r="AF51" s="132"/>
      <c r="AG51" s="181" t="s">
        <v>402</v>
      </c>
      <c r="AH51" s="182"/>
    </row>
    <row r="52" spans="1:34" ht="30" customHeight="1" x14ac:dyDescent="0.25">
      <c r="A52" s="279"/>
      <c r="B52" s="280"/>
      <c r="C52" s="280"/>
      <c r="D52" s="280"/>
      <c r="E52" s="280"/>
      <c r="F52" s="280"/>
      <c r="G52" s="171" t="s">
        <v>43</v>
      </c>
      <c r="H52" s="172"/>
      <c r="I52" s="281"/>
      <c r="J52" s="282"/>
      <c r="K52" s="282"/>
      <c r="L52" s="282"/>
      <c r="M52" s="282"/>
      <c r="N52" s="282"/>
      <c r="O52" s="282"/>
      <c r="P52" s="282"/>
      <c r="Q52" s="282"/>
      <c r="R52" s="283"/>
      <c r="S52" s="129"/>
      <c r="T52" s="107"/>
      <c r="U52" s="11" t="s">
        <v>9</v>
      </c>
      <c r="V52" s="107"/>
      <c r="W52" s="11" t="s">
        <v>17</v>
      </c>
      <c r="X52" s="11" t="s">
        <v>35</v>
      </c>
      <c r="Y52" s="130"/>
      <c r="Z52" s="107"/>
      <c r="AA52" s="11" t="s">
        <v>9</v>
      </c>
      <c r="AB52" s="107"/>
      <c r="AC52" s="12" t="s">
        <v>17</v>
      </c>
      <c r="AD52" s="133"/>
      <c r="AE52" s="131" t="s">
        <v>401</v>
      </c>
      <c r="AF52" s="132"/>
      <c r="AG52" s="181" t="s">
        <v>402</v>
      </c>
      <c r="AH52" s="182"/>
    </row>
    <row r="53" spans="1:34" ht="30" customHeight="1" x14ac:dyDescent="0.25">
      <c r="A53" s="279"/>
      <c r="B53" s="280"/>
      <c r="C53" s="280"/>
      <c r="D53" s="280"/>
      <c r="E53" s="280"/>
      <c r="F53" s="280"/>
      <c r="G53" s="171" t="s">
        <v>43</v>
      </c>
      <c r="H53" s="172"/>
      <c r="I53" s="281"/>
      <c r="J53" s="282"/>
      <c r="K53" s="282"/>
      <c r="L53" s="282"/>
      <c r="M53" s="282"/>
      <c r="N53" s="282"/>
      <c r="O53" s="282"/>
      <c r="P53" s="282"/>
      <c r="Q53" s="282"/>
      <c r="R53" s="283"/>
      <c r="S53" s="129"/>
      <c r="T53" s="107"/>
      <c r="U53" s="11" t="s">
        <v>9</v>
      </c>
      <c r="V53" s="107"/>
      <c r="W53" s="11" t="s">
        <v>17</v>
      </c>
      <c r="X53" s="11" t="s">
        <v>35</v>
      </c>
      <c r="Y53" s="130"/>
      <c r="Z53" s="107"/>
      <c r="AA53" s="11" t="s">
        <v>9</v>
      </c>
      <c r="AB53" s="107"/>
      <c r="AC53" s="12" t="s">
        <v>17</v>
      </c>
      <c r="AD53" s="106"/>
      <c r="AE53" s="11" t="s">
        <v>401</v>
      </c>
      <c r="AF53" s="33"/>
      <c r="AG53" s="181" t="s">
        <v>402</v>
      </c>
      <c r="AH53" s="182"/>
    </row>
    <row r="54" spans="1:34" ht="30" customHeight="1" x14ac:dyDescent="0.35">
      <c r="A54" s="23"/>
      <c r="B54" s="24"/>
      <c r="C54" s="24"/>
      <c r="D54" s="24"/>
      <c r="E54" s="24"/>
      <c r="F54" s="24"/>
      <c r="G54" s="24"/>
      <c r="H54" s="24"/>
      <c r="I54" s="3"/>
      <c r="J54" s="3"/>
      <c r="K54" s="3"/>
      <c r="L54" s="3"/>
      <c r="M54" s="3"/>
      <c r="N54" s="3"/>
      <c r="O54" s="3"/>
      <c r="P54" s="3"/>
      <c r="Q54" s="3"/>
      <c r="R54" s="3"/>
      <c r="U54" s="1"/>
      <c r="W54" s="1"/>
      <c r="X54" s="1"/>
      <c r="AA54" s="1"/>
      <c r="AD54" s="1"/>
      <c r="AE54" s="3"/>
      <c r="AF54" s="3"/>
      <c r="AG54" s="3"/>
      <c r="AH54" s="1"/>
    </row>
    <row r="55" spans="1:34" ht="30" customHeight="1" x14ac:dyDescent="0.35">
      <c r="A55" s="23"/>
      <c r="B55" s="24"/>
      <c r="C55" s="24"/>
      <c r="D55" s="24"/>
      <c r="E55" s="24"/>
      <c r="F55" s="24"/>
      <c r="G55" s="24"/>
      <c r="H55" s="24"/>
      <c r="I55" s="3"/>
      <c r="J55" s="3"/>
      <c r="K55" s="3"/>
      <c r="L55" s="3"/>
      <c r="M55" s="3"/>
      <c r="N55" s="3"/>
      <c r="O55" s="3"/>
      <c r="P55" s="3"/>
      <c r="Q55" s="3"/>
      <c r="R55" s="3"/>
      <c r="U55" s="1"/>
      <c r="W55" s="1"/>
      <c r="X55" s="1"/>
      <c r="AA55" s="1"/>
      <c r="AD55" s="1"/>
      <c r="AE55" s="3"/>
      <c r="AF55" s="3"/>
      <c r="AG55" s="3"/>
      <c r="AH55" s="1"/>
    </row>
    <row r="56" spans="1:34" ht="30" customHeight="1" x14ac:dyDescent="0.35">
      <c r="A56" s="23"/>
      <c r="B56" s="24"/>
      <c r="C56" s="24"/>
      <c r="D56" s="24"/>
      <c r="E56" s="24"/>
      <c r="F56" s="24"/>
      <c r="G56" s="24"/>
      <c r="H56" s="24"/>
      <c r="I56" s="3"/>
      <c r="J56" s="3"/>
      <c r="K56" s="3"/>
      <c r="L56" s="3"/>
      <c r="M56" s="3"/>
      <c r="N56" s="3"/>
      <c r="O56" s="3"/>
      <c r="P56" s="3"/>
      <c r="Q56" s="3"/>
      <c r="R56" s="3"/>
      <c r="U56" s="1"/>
      <c r="W56" s="1"/>
      <c r="X56" s="1"/>
      <c r="AA56" s="1"/>
      <c r="AD56" s="1"/>
      <c r="AE56" s="3"/>
      <c r="AF56" s="3"/>
      <c r="AG56" s="3"/>
      <c r="AH56" s="1"/>
    </row>
    <row r="57" spans="1:34" ht="30" customHeight="1" x14ac:dyDescent="0.35">
      <c r="A57" s="23"/>
      <c r="B57" s="24"/>
      <c r="C57" s="24"/>
      <c r="D57" s="24"/>
      <c r="E57" s="24"/>
      <c r="F57" s="24"/>
      <c r="G57" s="24"/>
      <c r="H57" s="24"/>
      <c r="I57" s="3"/>
      <c r="J57" s="3"/>
      <c r="K57" s="3"/>
      <c r="L57" s="3"/>
      <c r="M57" s="3"/>
      <c r="N57" s="3"/>
      <c r="O57" s="3"/>
      <c r="P57" s="3"/>
      <c r="Q57" s="3"/>
      <c r="R57" s="3"/>
      <c r="U57" s="1"/>
      <c r="W57" s="1"/>
      <c r="X57" s="1"/>
      <c r="AA57" s="1"/>
      <c r="AD57" s="1"/>
      <c r="AE57" s="3"/>
      <c r="AF57" s="3"/>
      <c r="AG57" s="3"/>
      <c r="AH57" s="1"/>
    </row>
    <row r="58" spans="1:34" ht="30" customHeight="1" x14ac:dyDescent="0.35">
      <c r="A58" s="23"/>
      <c r="B58" s="24"/>
      <c r="C58" s="24"/>
      <c r="D58" s="24"/>
      <c r="E58" s="24"/>
      <c r="F58" s="24"/>
      <c r="G58" s="24"/>
      <c r="H58" s="24"/>
      <c r="I58" s="3"/>
      <c r="J58" s="3"/>
      <c r="K58" s="3"/>
      <c r="L58" s="3"/>
      <c r="M58" s="3"/>
      <c r="N58" s="3"/>
      <c r="O58" s="3"/>
      <c r="P58" s="3"/>
      <c r="Q58" s="3"/>
      <c r="R58" s="3"/>
      <c r="U58" s="1"/>
      <c r="W58" s="1"/>
      <c r="X58" s="1"/>
      <c r="AA58" s="1"/>
      <c r="AD58" s="1"/>
      <c r="AE58" s="3"/>
      <c r="AF58" s="3"/>
      <c r="AG58" s="3"/>
      <c r="AH58" s="1"/>
    </row>
    <row r="59" spans="1:34" ht="30" customHeight="1" x14ac:dyDescent="0.35">
      <c r="A59" s="23"/>
      <c r="B59" s="24"/>
      <c r="C59" s="24"/>
      <c r="D59" s="24"/>
      <c r="E59" s="24"/>
      <c r="F59" s="24"/>
      <c r="G59" s="24"/>
      <c r="H59" s="24"/>
      <c r="I59" s="3"/>
      <c r="J59" s="3"/>
      <c r="K59" s="3"/>
      <c r="L59" s="3"/>
      <c r="M59" s="3"/>
      <c r="N59" s="3"/>
      <c r="O59" s="3"/>
      <c r="P59" s="3"/>
      <c r="Q59" s="3"/>
      <c r="R59" s="3"/>
      <c r="U59" s="1"/>
      <c r="W59" s="1"/>
      <c r="X59" s="1"/>
      <c r="AA59" s="1"/>
      <c r="AD59" s="1"/>
      <c r="AE59" s="3"/>
      <c r="AF59" s="3"/>
      <c r="AG59" s="3"/>
      <c r="AH59" s="1"/>
    </row>
    <row r="60" spans="1:34" ht="30" customHeight="1" x14ac:dyDescent="0.35">
      <c r="A60" s="23"/>
      <c r="B60" s="24"/>
      <c r="C60" s="24"/>
      <c r="D60" s="24"/>
      <c r="E60" s="24"/>
      <c r="F60" s="24"/>
      <c r="G60" s="24"/>
      <c r="H60" s="24"/>
      <c r="I60" s="3"/>
      <c r="J60" s="3"/>
      <c r="K60" s="3"/>
      <c r="L60" s="3"/>
      <c r="M60" s="3"/>
      <c r="N60" s="3"/>
      <c r="O60" s="3"/>
      <c r="P60" s="3"/>
      <c r="Q60" s="3"/>
      <c r="R60" s="3"/>
      <c r="U60" s="1"/>
      <c r="W60" s="1"/>
      <c r="X60" s="1"/>
      <c r="AA60" s="1"/>
      <c r="AD60" s="1"/>
      <c r="AE60" s="3"/>
      <c r="AF60" s="3"/>
      <c r="AG60" s="3"/>
      <c r="AH60" s="1"/>
    </row>
    <row r="61" spans="1:34" ht="30" customHeight="1" x14ac:dyDescent="0.35">
      <c r="A61" s="23"/>
      <c r="B61" s="24"/>
      <c r="C61" s="24"/>
      <c r="D61" s="24"/>
      <c r="E61" s="24"/>
      <c r="F61" s="24"/>
      <c r="G61" s="24"/>
      <c r="H61" s="24"/>
      <c r="I61" s="3"/>
      <c r="J61" s="3"/>
      <c r="K61" s="3"/>
      <c r="L61" s="3"/>
      <c r="M61" s="3"/>
      <c r="N61" s="3"/>
      <c r="O61" s="3"/>
      <c r="P61" s="3"/>
      <c r="Q61" s="3"/>
      <c r="R61" s="3"/>
      <c r="U61" s="1"/>
      <c r="W61" s="1"/>
      <c r="X61" s="1"/>
      <c r="AA61" s="1"/>
      <c r="AD61" s="1"/>
      <c r="AE61" s="3"/>
      <c r="AF61" s="3"/>
      <c r="AG61" s="3"/>
      <c r="AH61" s="1"/>
    </row>
    <row r="62" spans="1:34" ht="30" customHeight="1" x14ac:dyDescent="0.35">
      <c r="A62" s="23"/>
      <c r="B62" s="24"/>
      <c r="C62" s="24"/>
      <c r="D62" s="24"/>
      <c r="E62" s="24"/>
      <c r="F62" s="24"/>
      <c r="G62" s="24"/>
      <c r="H62" s="24"/>
      <c r="I62" s="3"/>
      <c r="J62" s="3"/>
      <c r="K62" s="3"/>
      <c r="L62" s="3"/>
      <c r="M62" s="3"/>
      <c r="N62" s="3"/>
      <c r="O62" s="3"/>
      <c r="P62" s="3"/>
      <c r="Q62" s="3"/>
      <c r="R62" s="3"/>
      <c r="U62" s="1"/>
      <c r="W62" s="1"/>
      <c r="X62" s="1"/>
      <c r="AA62" s="1"/>
      <c r="AD62" s="1"/>
      <c r="AE62" s="3"/>
      <c r="AF62" s="3"/>
      <c r="AG62" s="3"/>
      <c r="AH62" s="1"/>
    </row>
    <row r="63" spans="1:34" ht="30" customHeight="1" x14ac:dyDescent="0.35">
      <c r="A63" s="23"/>
      <c r="B63" s="24"/>
      <c r="C63" s="24"/>
      <c r="D63" s="24"/>
      <c r="E63" s="24"/>
      <c r="F63" s="24"/>
      <c r="G63" s="24"/>
      <c r="H63" s="24"/>
      <c r="I63" s="3"/>
      <c r="J63" s="3"/>
      <c r="K63" s="3"/>
      <c r="L63" s="3"/>
      <c r="M63" s="3"/>
      <c r="N63" s="3"/>
      <c r="O63" s="3"/>
      <c r="P63" s="3"/>
      <c r="Q63" s="3"/>
      <c r="R63" s="3"/>
      <c r="U63" s="1"/>
      <c r="W63" s="1"/>
      <c r="X63" s="1"/>
      <c r="AA63" s="1"/>
      <c r="AD63" s="1"/>
      <c r="AE63" s="3"/>
      <c r="AF63" s="3"/>
      <c r="AG63" s="3"/>
      <c r="AH63" s="1"/>
    </row>
  </sheetData>
  <sheetProtection algorithmName="SHA-512" hashValue="jfdFqMLhno3/SMF4CsI3wMs1Uom8eYi/5lnbRxGV3NbEqBk0lejmGYgZ9oIdU6EsqMf1zioLu1C6l0Flp+yeMA==" saltValue="dPu8o4LbEXxjOg9+57nUdg==" spinCount="100000" sheet="1" objects="1" scenarios="1"/>
  <mergeCells count="158">
    <mergeCell ref="A1:AA2"/>
    <mergeCell ref="AC1:AH1"/>
    <mergeCell ref="AB2:AH2"/>
    <mergeCell ref="A4:F4"/>
    <mergeCell ref="G4:AH4"/>
    <mergeCell ref="A7:AH7"/>
    <mergeCell ref="A8:F8"/>
    <mergeCell ref="G8:M8"/>
    <mergeCell ref="N8:T8"/>
    <mergeCell ref="U8:AE8"/>
    <mergeCell ref="AF8:AH8"/>
    <mergeCell ref="A5:F6"/>
    <mergeCell ref="G5:M5"/>
    <mergeCell ref="N5:T5"/>
    <mergeCell ref="U5:AA5"/>
    <mergeCell ref="AB5:AH5"/>
    <mergeCell ref="G6:M6"/>
    <mergeCell ref="N6:R6"/>
    <mergeCell ref="S6:T6"/>
    <mergeCell ref="U6:AA6"/>
    <mergeCell ref="AB6:AH6"/>
    <mergeCell ref="C3:D3"/>
    <mergeCell ref="I3:J3"/>
    <mergeCell ref="K3:N3"/>
    <mergeCell ref="E3:H3"/>
    <mergeCell ref="AC9:AD9"/>
    <mergeCell ref="AF9:AG9"/>
    <mergeCell ref="A10:F12"/>
    <mergeCell ref="H10:I10"/>
    <mergeCell ref="K10:M10"/>
    <mergeCell ref="N10:AH10"/>
    <mergeCell ref="G11:AH11"/>
    <mergeCell ref="A9:F9"/>
    <mergeCell ref="H9:M9"/>
    <mergeCell ref="O9:T9"/>
    <mergeCell ref="U9:V9"/>
    <mergeCell ref="W9:X9"/>
    <mergeCell ref="Z9:AA9"/>
    <mergeCell ref="O3:P3"/>
    <mergeCell ref="Q3:T3"/>
    <mergeCell ref="V3:Y3"/>
    <mergeCell ref="G12:T12"/>
    <mergeCell ref="AG14:AH14"/>
    <mergeCell ref="A16:AH16"/>
    <mergeCell ref="U12:V12"/>
    <mergeCell ref="X12:Z12"/>
    <mergeCell ref="AB12:AD12"/>
    <mergeCell ref="AF12:AH12"/>
    <mergeCell ref="A13:F14"/>
    <mergeCell ref="G13:T13"/>
    <mergeCell ref="U13:AA13"/>
    <mergeCell ref="AB13:AH13"/>
    <mergeCell ref="G14:T14"/>
    <mergeCell ref="A15:AD15"/>
    <mergeCell ref="U14:AA14"/>
    <mergeCell ref="AE15:AH15"/>
    <mergeCell ref="AE17:AH17"/>
    <mergeCell ref="AB17:AD17"/>
    <mergeCell ref="A20:AH20"/>
    <mergeCell ref="A21:AH21"/>
    <mergeCell ref="A22:F23"/>
    <mergeCell ref="G22:T23"/>
    <mergeCell ref="U22:Y23"/>
    <mergeCell ref="Z22:AH23"/>
    <mergeCell ref="A18:J18"/>
    <mergeCell ref="K18:T18"/>
    <mergeCell ref="U18:AA18"/>
    <mergeCell ref="AB18:AH18"/>
    <mergeCell ref="A19:J19"/>
    <mergeCell ref="K19:R19"/>
    <mergeCell ref="S19:T19"/>
    <mergeCell ref="Y19:Z19"/>
    <mergeCell ref="AC19:AG19"/>
    <mergeCell ref="V19:W19"/>
    <mergeCell ref="F17:G17"/>
    <mergeCell ref="B17:D17"/>
    <mergeCell ref="X17:Z17"/>
    <mergeCell ref="R17:V17"/>
    <mergeCell ref="M17:P17"/>
    <mergeCell ref="I17:J17"/>
    <mergeCell ref="A24:F26"/>
    <mergeCell ref="H24:J24"/>
    <mergeCell ref="L24:O24"/>
    <mergeCell ref="P24:AH24"/>
    <mergeCell ref="G25:AH25"/>
    <mergeCell ref="G26:T26"/>
    <mergeCell ref="U26:V26"/>
    <mergeCell ref="X26:Z26"/>
    <mergeCell ref="AB26:AD26"/>
    <mergeCell ref="AF26:AH26"/>
    <mergeCell ref="A30:F30"/>
    <mergeCell ref="G30:H30"/>
    <mergeCell ref="I30:R30"/>
    <mergeCell ref="A32:AH32"/>
    <mergeCell ref="A33:R33"/>
    <mergeCell ref="S33:AH33"/>
    <mergeCell ref="AG30:AH30"/>
    <mergeCell ref="A27:AH27"/>
    <mergeCell ref="A28:H28"/>
    <mergeCell ref="I28:R28"/>
    <mergeCell ref="A29:F29"/>
    <mergeCell ref="G29:H29"/>
    <mergeCell ref="I29:R29"/>
    <mergeCell ref="S28:AC28"/>
    <mergeCell ref="AD28:AH28"/>
    <mergeCell ref="AG29:AH29"/>
    <mergeCell ref="A34:R34"/>
    <mergeCell ref="W34:X34"/>
    <mergeCell ref="Z34:AA34"/>
    <mergeCell ref="AF34:AG34"/>
    <mergeCell ref="A31:F31"/>
    <mergeCell ref="G31:H31"/>
    <mergeCell ref="I31:R31"/>
    <mergeCell ref="T34:U34"/>
    <mergeCell ref="AC34:AD34"/>
    <mergeCell ref="AG31:AH31"/>
    <mergeCell ref="M37:N37"/>
    <mergeCell ref="P38:T38"/>
    <mergeCell ref="U38:AH38"/>
    <mergeCell ref="A39:B39"/>
    <mergeCell ref="A40:B40"/>
    <mergeCell ref="A41:B41"/>
    <mergeCell ref="C41:AH41"/>
    <mergeCell ref="A37:B37"/>
    <mergeCell ref="C37:D37"/>
    <mergeCell ref="E37:F37"/>
    <mergeCell ref="G37:H37"/>
    <mergeCell ref="I37:J37"/>
    <mergeCell ref="K37:L37"/>
    <mergeCell ref="A46:AH46"/>
    <mergeCell ref="A47:H47"/>
    <mergeCell ref="I47:R47"/>
    <mergeCell ref="A48:F48"/>
    <mergeCell ref="G48:H48"/>
    <mergeCell ref="I48:R48"/>
    <mergeCell ref="S47:AC47"/>
    <mergeCell ref="AD47:AH47"/>
    <mergeCell ref="AG48:AH48"/>
    <mergeCell ref="A53:F53"/>
    <mergeCell ref="G53:H53"/>
    <mergeCell ref="I53:R53"/>
    <mergeCell ref="A52:F52"/>
    <mergeCell ref="G52:H52"/>
    <mergeCell ref="I52:R52"/>
    <mergeCell ref="AG52:AH52"/>
    <mergeCell ref="AG53:AH53"/>
    <mergeCell ref="A49:F49"/>
    <mergeCell ref="G49:H49"/>
    <mergeCell ref="I49:R49"/>
    <mergeCell ref="A51:F51"/>
    <mergeCell ref="G51:H51"/>
    <mergeCell ref="I51:R51"/>
    <mergeCell ref="A50:F50"/>
    <mergeCell ref="G50:H50"/>
    <mergeCell ref="I50:R50"/>
    <mergeCell ref="AG49:AH49"/>
    <mergeCell ref="AG50:AH50"/>
    <mergeCell ref="AG51:AH51"/>
  </mergeCells>
  <phoneticPr fontId="1"/>
  <dataValidations count="3">
    <dataValidation type="list" allowBlank="1" showInputMessage="1" showErrorMessage="1" sqref="U9:V9" xr:uid="{942F90A7-6102-4EB7-9C62-0988A11EF75D}">
      <formula1>"昭和,平成"</formula1>
    </dataValidation>
    <dataValidation type="list" allowBlank="1" showInputMessage="1" showErrorMessage="1" sqref="AB34 S34" xr:uid="{96046ACE-2505-4CA7-B7AC-6D574C3B5805}">
      <formula1>"S,H,R"</formula1>
    </dataValidation>
    <dataValidation type="list" allowBlank="1" showInputMessage="1" showErrorMessage="1" sqref="S29:S31 Y29:Y31 S48:S53 Y48:Y53 AB14 U19" xr:uid="{BD3C8E27-569E-45CA-9ACB-7C1B4A2F3A66}">
      <formula1>"昭和,平成,令和"</formula1>
    </dataValidation>
  </dataValidations>
  <hyperlinks>
    <hyperlink ref="AE15:AH15" location="選任基準!A1" display="選任基準はこちら" xr:uid="{BC4DE626-EC41-4240-990D-0E48AACB0D28}"/>
  </hyperlinks>
  <printOptions horizontalCentered="1"/>
  <pageMargins left="0.59055118110236227" right="0.19685039370078741" top="0.59055118110236227" bottom="0.35433070866141736" header="0.27559055118110237" footer="0.31496062992125984"/>
  <pageSetup paperSize="9" scale="93" fitToWidth="0" orientation="portrait" r:id="rId1"/>
  <headerFooter>
    <oddHeader>&amp;C&amp;"ＭＳ Ｐゴシック,太字"&amp;15&amp;KFF0000提出は原本でなくコピーやＰＤＦデータでもかまいません。</oddHeader>
  </headerFooter>
  <rowBreaks count="1" manualBreakCount="1">
    <brk id="4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62AD9-1A71-45CF-A54B-FEC2A578E88B}">
  <sheetPr codeName="Sheet4"/>
  <dimension ref="A1:J88"/>
  <sheetViews>
    <sheetView zoomScaleNormal="100" workbookViewId="0"/>
  </sheetViews>
  <sheetFormatPr defaultRowHeight="18.75" x14ac:dyDescent="0.4"/>
  <cols>
    <col min="1" max="1" width="4.625" customWidth="1"/>
    <col min="10" max="10" width="7.125" customWidth="1"/>
  </cols>
  <sheetData>
    <row r="1" spans="1:10" x14ac:dyDescent="0.4">
      <c r="B1" s="1"/>
      <c r="C1" s="1"/>
      <c r="D1" s="1"/>
      <c r="E1" s="1"/>
      <c r="F1" s="1"/>
      <c r="G1" s="1"/>
      <c r="H1" s="1"/>
      <c r="I1" s="351">
        <v>46268</v>
      </c>
      <c r="J1" s="351"/>
    </row>
    <row r="2" spans="1:10" s="105" customFormat="1" ht="24.95" customHeight="1" x14ac:dyDescent="0.4">
      <c r="A2" s="352" t="s">
        <v>62</v>
      </c>
      <c r="B2" s="352"/>
      <c r="C2" s="352"/>
      <c r="D2" s="352"/>
      <c r="E2" s="352"/>
      <c r="F2" s="352"/>
      <c r="G2" s="352"/>
      <c r="H2" s="352"/>
      <c r="I2" s="352"/>
      <c r="J2" s="352"/>
    </row>
    <row r="3" spans="1:10" s="105" customFormat="1" ht="24.95" customHeight="1" x14ac:dyDescent="0.4">
      <c r="A3" s="109"/>
      <c r="B3" s="109"/>
      <c r="C3" s="109"/>
      <c r="D3" s="109"/>
      <c r="E3" s="109"/>
      <c r="F3" s="109"/>
      <c r="G3" s="109"/>
      <c r="H3" s="109"/>
      <c r="I3" s="109"/>
      <c r="J3" s="109"/>
    </row>
    <row r="4" spans="1:10" ht="18.95" customHeight="1" x14ac:dyDescent="0.4">
      <c r="A4" s="1" t="s">
        <v>342</v>
      </c>
      <c r="B4" s="1"/>
      <c r="C4" s="1"/>
      <c r="D4" s="1"/>
      <c r="E4" s="1"/>
      <c r="F4" s="1"/>
      <c r="G4" s="1"/>
      <c r="H4" s="1"/>
      <c r="I4" s="1"/>
      <c r="J4" s="1"/>
    </row>
    <row r="5" spans="1:10" ht="18.95" customHeight="1" x14ac:dyDescent="0.4">
      <c r="A5" s="1" t="s">
        <v>343</v>
      </c>
      <c r="B5" s="1"/>
      <c r="C5" s="1"/>
      <c r="D5" s="1"/>
      <c r="E5" s="1"/>
      <c r="F5" s="1"/>
      <c r="G5" s="1"/>
      <c r="H5" s="1"/>
      <c r="I5" s="1"/>
      <c r="J5" s="1"/>
    </row>
    <row r="6" spans="1:10" ht="18.95" customHeight="1" x14ac:dyDescent="0.4">
      <c r="A6" s="353" t="s">
        <v>333</v>
      </c>
      <c r="B6" s="353"/>
      <c r="C6" s="353"/>
      <c r="D6" s="353"/>
      <c r="E6" s="353"/>
      <c r="F6" s="353"/>
      <c r="G6" s="353"/>
      <c r="H6" s="353"/>
      <c r="I6" s="353"/>
      <c r="J6" s="353"/>
    </row>
    <row r="7" spans="1:10" ht="18.95" customHeight="1" x14ac:dyDescent="0.4">
      <c r="A7" s="353" t="s">
        <v>334</v>
      </c>
      <c r="B7" s="353"/>
      <c r="C7" s="353"/>
      <c r="D7" s="353"/>
      <c r="E7" s="353"/>
      <c r="F7" s="353"/>
      <c r="G7" s="353"/>
      <c r="H7" s="353"/>
      <c r="I7" s="353"/>
      <c r="J7" s="353"/>
    </row>
    <row r="8" spans="1:10" ht="18.95" customHeight="1" x14ac:dyDescent="0.4">
      <c r="A8" s="111" t="s">
        <v>344</v>
      </c>
      <c r="B8" s="112"/>
      <c r="C8" s="112"/>
      <c r="D8" s="112"/>
      <c r="E8" s="112"/>
      <c r="F8" s="112"/>
      <c r="G8" s="112"/>
      <c r="H8" s="112"/>
      <c r="I8" s="112"/>
      <c r="J8" s="113"/>
    </row>
    <row r="9" spans="1:10" ht="18.95" customHeight="1" x14ac:dyDescent="0.4">
      <c r="A9" s="114" t="s">
        <v>345</v>
      </c>
      <c r="B9" s="115"/>
      <c r="C9" s="115"/>
      <c r="D9" s="115"/>
      <c r="E9" s="115"/>
      <c r="F9" s="115"/>
      <c r="G9" s="115"/>
      <c r="H9" s="115"/>
      <c r="I9" s="115"/>
      <c r="J9" s="116"/>
    </row>
    <row r="10" spans="1:10" x14ac:dyDescent="0.4">
      <c r="A10" s="119"/>
      <c r="B10" s="119"/>
      <c r="C10" s="119"/>
      <c r="D10" s="119"/>
      <c r="E10" s="119"/>
      <c r="F10" s="119"/>
      <c r="G10" s="119"/>
      <c r="H10" s="119"/>
      <c r="I10" s="119"/>
      <c r="J10" s="119"/>
    </row>
    <row r="11" spans="1:10" x14ac:dyDescent="0.4">
      <c r="B11" s="1"/>
      <c r="C11" s="1"/>
      <c r="D11" s="1"/>
      <c r="E11" s="1"/>
      <c r="F11" s="1"/>
      <c r="G11" s="1"/>
      <c r="H11" s="1"/>
      <c r="I11" s="1"/>
      <c r="J11" s="1"/>
    </row>
    <row r="12" spans="1:10" ht="24.95" customHeight="1" x14ac:dyDescent="0.4">
      <c r="A12" s="104" t="s">
        <v>63</v>
      </c>
      <c r="B12" s="103" t="s">
        <v>335</v>
      </c>
      <c r="C12" s="1"/>
      <c r="D12" s="1"/>
      <c r="E12" s="1"/>
      <c r="F12" s="1"/>
      <c r="G12" s="1"/>
      <c r="H12" s="1"/>
      <c r="I12" s="1"/>
      <c r="J12" s="1"/>
    </row>
    <row r="13" spans="1:10" ht="18.95" customHeight="1" x14ac:dyDescent="0.4">
      <c r="A13" s="34" t="s">
        <v>64</v>
      </c>
      <c r="B13" s="110" t="s">
        <v>351</v>
      </c>
      <c r="C13" s="110"/>
      <c r="D13" s="110"/>
      <c r="E13" s="110"/>
      <c r="F13" s="110"/>
      <c r="G13" s="110"/>
      <c r="H13" s="110"/>
      <c r="I13" s="110"/>
      <c r="J13" s="110"/>
    </row>
    <row r="14" spans="1:10" ht="18.95" customHeight="1" x14ac:dyDescent="0.4">
      <c r="B14" s="110" t="s">
        <v>350</v>
      </c>
      <c r="C14" s="110"/>
      <c r="D14" s="110"/>
      <c r="E14" s="110"/>
      <c r="F14" s="110"/>
      <c r="G14" s="110"/>
      <c r="H14" s="110"/>
      <c r="I14" s="110"/>
      <c r="J14" s="110"/>
    </row>
    <row r="15" spans="1:10" ht="18.95" customHeight="1" x14ac:dyDescent="0.4">
      <c r="A15" s="34" t="s">
        <v>65</v>
      </c>
      <c r="B15" s="110" t="s">
        <v>352</v>
      </c>
      <c r="C15" s="110"/>
      <c r="D15" s="110"/>
      <c r="E15" s="110"/>
      <c r="F15" s="110"/>
      <c r="G15" s="110"/>
      <c r="H15" s="110"/>
      <c r="I15" s="110"/>
      <c r="J15" s="110"/>
    </row>
    <row r="16" spans="1:10" ht="18.95" customHeight="1" x14ac:dyDescent="0.4">
      <c r="B16" s="110" t="s">
        <v>353</v>
      </c>
      <c r="C16" s="110"/>
      <c r="D16" s="110"/>
      <c r="E16" s="110"/>
      <c r="F16" s="110"/>
      <c r="G16" s="110"/>
      <c r="H16" s="110"/>
      <c r="I16" s="110"/>
      <c r="J16" s="110"/>
    </row>
    <row r="17" spans="1:10" ht="18.95" customHeight="1" x14ac:dyDescent="0.4">
      <c r="A17" s="34" t="s">
        <v>66</v>
      </c>
      <c r="B17" s="110" t="s">
        <v>354</v>
      </c>
      <c r="C17" s="110"/>
      <c r="D17" s="110"/>
      <c r="E17" s="110"/>
      <c r="F17" s="110"/>
      <c r="G17" s="110"/>
      <c r="H17" s="110"/>
      <c r="I17" s="110"/>
      <c r="J17" s="110"/>
    </row>
    <row r="18" spans="1:10" ht="18.95" customHeight="1" x14ac:dyDescent="0.4">
      <c r="B18" s="110" t="s">
        <v>370</v>
      </c>
      <c r="C18" s="110"/>
      <c r="D18" s="110"/>
      <c r="E18" s="110"/>
      <c r="F18" s="110"/>
      <c r="G18" s="110"/>
      <c r="H18" s="110"/>
      <c r="I18" s="110"/>
      <c r="J18" s="110"/>
    </row>
    <row r="19" spans="1:10" ht="18.95" customHeight="1" x14ac:dyDescent="0.4">
      <c r="B19" s="117" t="s">
        <v>355</v>
      </c>
      <c r="C19" s="110"/>
      <c r="D19" s="110"/>
      <c r="E19" s="110"/>
      <c r="F19" s="110"/>
      <c r="G19" s="110"/>
      <c r="H19" s="110"/>
      <c r="I19" s="110"/>
      <c r="J19" s="110"/>
    </row>
    <row r="20" spans="1:10" ht="18.95" customHeight="1" x14ac:dyDescent="0.4">
      <c r="A20" s="34" t="s">
        <v>67</v>
      </c>
      <c r="B20" s="110" t="s">
        <v>356</v>
      </c>
      <c r="C20" s="110"/>
      <c r="D20" s="110"/>
      <c r="E20" s="110"/>
      <c r="F20" s="110"/>
      <c r="G20" s="110"/>
      <c r="H20" s="110"/>
      <c r="I20" s="110"/>
      <c r="J20" s="110"/>
    </row>
    <row r="21" spans="1:10" ht="18.95" customHeight="1" x14ac:dyDescent="0.4">
      <c r="B21" s="110" t="s">
        <v>357</v>
      </c>
      <c r="C21" s="110"/>
      <c r="D21" s="110"/>
      <c r="E21" s="110"/>
      <c r="F21" s="110"/>
      <c r="G21" s="110"/>
      <c r="H21" s="110"/>
      <c r="I21" s="110"/>
      <c r="J21" s="110"/>
    </row>
    <row r="22" spans="1:10" ht="18.95" customHeight="1" x14ac:dyDescent="0.4">
      <c r="B22" s="110" t="s">
        <v>358</v>
      </c>
      <c r="C22" s="110"/>
      <c r="D22" s="110"/>
      <c r="E22" s="110"/>
      <c r="F22" s="110"/>
      <c r="G22" s="110"/>
      <c r="H22" s="110"/>
      <c r="I22" s="110"/>
      <c r="J22" s="110"/>
    </row>
    <row r="23" spans="1:10" ht="18.95" customHeight="1" x14ac:dyDescent="0.4">
      <c r="B23" s="110" t="s">
        <v>359</v>
      </c>
      <c r="C23" s="110"/>
      <c r="D23" s="110"/>
      <c r="E23" s="110"/>
      <c r="F23" s="110"/>
      <c r="G23" s="110"/>
      <c r="H23" s="110"/>
      <c r="I23" s="110"/>
      <c r="J23" s="110"/>
    </row>
    <row r="24" spans="1:10" ht="18.95" customHeight="1" x14ac:dyDescent="0.4">
      <c r="A24" s="34" t="s">
        <v>68</v>
      </c>
      <c r="B24" s="1" t="s">
        <v>368</v>
      </c>
      <c r="C24" s="1"/>
      <c r="D24" s="1"/>
      <c r="E24" s="1"/>
      <c r="F24" s="1"/>
      <c r="G24" s="1"/>
      <c r="H24" s="1"/>
      <c r="I24" s="1"/>
      <c r="J24" s="1"/>
    </row>
    <row r="25" spans="1:10" ht="18.95" customHeight="1" x14ac:dyDescent="0.4">
      <c r="A25" s="34" t="s">
        <v>69</v>
      </c>
      <c r="B25" s="110" t="s">
        <v>366</v>
      </c>
      <c r="C25" s="110"/>
      <c r="D25" s="110"/>
      <c r="E25" s="110"/>
      <c r="F25" s="110"/>
      <c r="G25" s="110"/>
      <c r="H25" s="110"/>
      <c r="I25" s="110"/>
      <c r="J25" s="110"/>
    </row>
    <row r="26" spans="1:10" ht="18.95" customHeight="1" x14ac:dyDescent="0.4">
      <c r="B26" s="110" t="s">
        <v>367</v>
      </c>
      <c r="C26" s="110"/>
      <c r="D26" s="110"/>
      <c r="E26" s="110"/>
      <c r="F26" s="110"/>
      <c r="G26" s="110"/>
      <c r="H26" s="110"/>
      <c r="I26" s="110"/>
      <c r="J26" s="110"/>
    </row>
    <row r="27" spans="1:10" ht="18.95" customHeight="1" x14ac:dyDescent="0.4">
      <c r="A27" s="34" t="s">
        <v>70</v>
      </c>
      <c r="B27" s="1" t="s">
        <v>369</v>
      </c>
      <c r="C27" s="1"/>
      <c r="D27" s="1"/>
      <c r="E27" s="1"/>
      <c r="F27" s="1"/>
      <c r="G27" s="1"/>
      <c r="H27" s="1"/>
      <c r="I27" s="1"/>
      <c r="J27" s="1"/>
    </row>
    <row r="28" spans="1:10" ht="18.95" customHeight="1" x14ac:dyDescent="0.4">
      <c r="A28" s="34"/>
      <c r="B28" s="1"/>
      <c r="C28" s="1"/>
      <c r="D28" s="1"/>
      <c r="E28" s="1"/>
      <c r="F28" s="1"/>
      <c r="G28" s="1"/>
      <c r="H28" s="1"/>
      <c r="I28" s="1"/>
      <c r="J28" s="1"/>
    </row>
    <row r="29" spans="1:10" ht="18.95" customHeight="1" x14ac:dyDescent="0.4">
      <c r="A29" s="118" t="s">
        <v>347</v>
      </c>
      <c r="B29" s="1" t="s">
        <v>348</v>
      </c>
      <c r="C29" s="1"/>
      <c r="D29" s="1"/>
      <c r="E29" s="1"/>
      <c r="F29" s="1"/>
      <c r="G29" s="1"/>
      <c r="H29" s="1"/>
      <c r="I29" s="1"/>
      <c r="J29" s="1"/>
    </row>
    <row r="30" spans="1:10" ht="18.95" customHeight="1" x14ac:dyDescent="0.4">
      <c r="A30" s="34"/>
      <c r="B30" s="1" t="s">
        <v>349</v>
      </c>
      <c r="C30" s="1"/>
      <c r="D30" s="1"/>
      <c r="E30" s="1"/>
      <c r="F30" s="1"/>
      <c r="G30" s="1"/>
      <c r="H30" s="1"/>
      <c r="I30" s="1"/>
      <c r="J30" s="1"/>
    </row>
    <row r="31" spans="1:10" ht="18" customHeight="1" x14ac:dyDescent="0.4">
      <c r="A31" s="34"/>
      <c r="B31" s="1"/>
      <c r="C31" s="1"/>
      <c r="D31" s="1"/>
      <c r="E31" s="1"/>
      <c r="F31" s="1"/>
      <c r="G31" s="1"/>
      <c r="H31" s="1"/>
      <c r="I31" s="1"/>
      <c r="J31" s="1"/>
    </row>
    <row r="32" spans="1:10" x14ac:dyDescent="0.4">
      <c r="B32" s="1"/>
      <c r="C32" s="1"/>
      <c r="D32" s="1"/>
      <c r="E32" s="1"/>
      <c r="F32" s="1"/>
      <c r="G32" s="1"/>
      <c r="H32" s="1"/>
      <c r="I32" s="1"/>
      <c r="J32" s="1"/>
    </row>
    <row r="33" spans="1:10" ht="24.95" customHeight="1" x14ac:dyDescent="0.4">
      <c r="A33" s="104" t="s">
        <v>71</v>
      </c>
      <c r="B33" s="103" t="s">
        <v>336</v>
      </c>
      <c r="C33" s="1"/>
      <c r="D33" s="1"/>
      <c r="E33" s="1"/>
      <c r="F33" s="1"/>
      <c r="G33" s="1"/>
      <c r="H33" s="1"/>
      <c r="I33" s="1"/>
      <c r="J33" s="1"/>
    </row>
    <row r="34" spans="1:10" ht="18.95" customHeight="1" x14ac:dyDescent="0.4">
      <c r="A34" s="34" t="s">
        <v>64</v>
      </c>
      <c r="B34" s="110" t="s">
        <v>361</v>
      </c>
      <c r="C34" s="110"/>
      <c r="D34" s="110"/>
      <c r="E34" s="110"/>
      <c r="F34" s="110"/>
      <c r="G34" s="110"/>
      <c r="H34" s="110"/>
      <c r="I34" s="110"/>
      <c r="J34" s="110"/>
    </row>
    <row r="35" spans="1:10" ht="18.95" customHeight="1" x14ac:dyDescent="0.4">
      <c r="B35" s="110" t="s">
        <v>379</v>
      </c>
      <c r="C35" s="110"/>
      <c r="D35" s="110"/>
      <c r="E35" s="110"/>
      <c r="F35" s="110"/>
      <c r="G35" s="110"/>
      <c r="H35" s="110"/>
      <c r="I35" s="110"/>
      <c r="J35" s="110"/>
    </row>
    <row r="36" spans="1:10" ht="18.95" customHeight="1" x14ac:dyDescent="0.4">
      <c r="B36" s="110" t="s">
        <v>380</v>
      </c>
      <c r="C36" s="110"/>
      <c r="D36" s="110"/>
      <c r="E36" s="110"/>
      <c r="F36" s="110"/>
      <c r="G36" s="110"/>
      <c r="H36" s="110"/>
      <c r="I36" s="110"/>
      <c r="J36" s="110"/>
    </row>
    <row r="37" spans="1:10" ht="18.95" customHeight="1" x14ac:dyDescent="0.4">
      <c r="B37" s="110" t="s">
        <v>381</v>
      </c>
      <c r="C37" s="110"/>
      <c r="D37" s="110"/>
      <c r="E37" s="110"/>
      <c r="F37" s="110"/>
      <c r="G37" s="110"/>
      <c r="H37" s="110"/>
      <c r="I37" s="110"/>
      <c r="J37" s="110"/>
    </row>
    <row r="38" spans="1:10" ht="18.95" customHeight="1" x14ac:dyDescent="0.4">
      <c r="A38" s="34" t="s">
        <v>65</v>
      </c>
      <c r="B38" s="110" t="s">
        <v>362</v>
      </c>
      <c r="C38" s="110"/>
      <c r="D38" s="110"/>
      <c r="E38" s="110"/>
      <c r="F38" s="110"/>
      <c r="G38" s="110"/>
      <c r="H38" s="110"/>
      <c r="I38" s="110"/>
      <c r="J38" s="110"/>
    </row>
    <row r="39" spans="1:10" ht="18.95" customHeight="1" x14ac:dyDescent="0.4">
      <c r="B39" s="110" t="s">
        <v>363</v>
      </c>
      <c r="C39" s="110"/>
      <c r="D39" s="110"/>
      <c r="E39" s="110"/>
      <c r="F39" s="110"/>
      <c r="G39" s="110"/>
      <c r="H39" s="110"/>
      <c r="I39" s="110"/>
      <c r="J39" s="110"/>
    </row>
    <row r="40" spans="1:10" ht="18.95" customHeight="1" x14ac:dyDescent="0.4">
      <c r="B40" s="110" t="s">
        <v>365</v>
      </c>
      <c r="C40" s="110"/>
      <c r="D40" s="110"/>
      <c r="E40" s="110"/>
      <c r="F40" s="110"/>
      <c r="G40" s="110"/>
      <c r="H40" s="110"/>
      <c r="I40" s="110"/>
      <c r="J40" s="110"/>
    </row>
    <row r="41" spans="1:10" ht="18.95" customHeight="1" x14ac:dyDescent="0.4">
      <c r="A41" s="34" t="s">
        <v>66</v>
      </c>
      <c r="B41" s="110" t="s">
        <v>374</v>
      </c>
      <c r="C41" s="110"/>
      <c r="D41" s="110"/>
      <c r="E41" s="110"/>
      <c r="F41" s="110"/>
      <c r="G41" s="110"/>
      <c r="H41" s="110"/>
      <c r="I41" s="110"/>
      <c r="J41" s="110"/>
    </row>
    <row r="42" spans="1:10" ht="18.95" customHeight="1" x14ac:dyDescent="0.4">
      <c r="B42" s="110" t="s">
        <v>375</v>
      </c>
      <c r="C42" s="110"/>
      <c r="D42" s="110"/>
      <c r="E42" s="110"/>
      <c r="F42" s="110"/>
      <c r="G42" s="110"/>
      <c r="H42" s="110"/>
      <c r="I42" s="110"/>
      <c r="J42" s="110"/>
    </row>
    <row r="43" spans="1:10" ht="18.95" customHeight="1" x14ac:dyDescent="0.4">
      <c r="B43" s="110" t="s">
        <v>376</v>
      </c>
      <c r="C43" s="110"/>
      <c r="D43" s="110"/>
      <c r="E43" s="110"/>
      <c r="F43" s="110"/>
      <c r="G43" s="110"/>
      <c r="H43" s="110"/>
      <c r="I43" s="110"/>
      <c r="J43" s="110"/>
    </row>
    <row r="44" spans="1:10" ht="18.95" customHeight="1" x14ac:dyDescent="0.4">
      <c r="B44" s="110" t="s">
        <v>377</v>
      </c>
      <c r="C44" s="110"/>
      <c r="D44" s="110"/>
      <c r="E44" s="110"/>
      <c r="F44" s="110"/>
      <c r="G44" s="110"/>
      <c r="H44" s="110"/>
      <c r="I44" s="110"/>
      <c r="J44" s="110"/>
    </row>
    <row r="45" spans="1:10" ht="18.95" customHeight="1" x14ac:dyDescent="0.4">
      <c r="B45" s="110" t="s">
        <v>383</v>
      </c>
      <c r="C45" s="110"/>
      <c r="D45" s="110"/>
      <c r="E45" s="110"/>
      <c r="F45" s="110"/>
      <c r="G45" s="110"/>
      <c r="H45" s="110"/>
      <c r="I45" s="110"/>
      <c r="J45" s="110"/>
    </row>
    <row r="46" spans="1:10" ht="18.95" customHeight="1" x14ac:dyDescent="0.4">
      <c r="B46" s="110" t="s">
        <v>382</v>
      </c>
      <c r="C46" s="110"/>
      <c r="D46" s="110"/>
      <c r="E46" s="110"/>
      <c r="F46" s="110"/>
      <c r="G46" s="110"/>
      <c r="H46" s="110"/>
      <c r="I46" s="110"/>
      <c r="J46" s="110"/>
    </row>
    <row r="47" spans="1:10" ht="18.95" customHeight="1" x14ac:dyDescent="0.4">
      <c r="B47" s="110" t="s">
        <v>372</v>
      </c>
      <c r="C47" s="110"/>
      <c r="D47" s="110"/>
      <c r="E47" s="110"/>
      <c r="F47" s="110"/>
      <c r="G47" s="110"/>
      <c r="H47" s="110"/>
      <c r="I47" s="110"/>
      <c r="J47" s="110"/>
    </row>
    <row r="48" spans="1:10" ht="18.95" customHeight="1" x14ac:dyDescent="0.4">
      <c r="A48" s="34" t="s">
        <v>67</v>
      </c>
      <c r="B48" s="1" t="s">
        <v>384</v>
      </c>
      <c r="C48" s="1"/>
      <c r="D48" s="1"/>
      <c r="E48" s="1"/>
      <c r="F48" s="1"/>
      <c r="G48" s="1"/>
      <c r="H48" s="1"/>
      <c r="I48" s="1"/>
      <c r="J48" s="1"/>
    </row>
    <row r="49" spans="1:10" ht="18" customHeight="1" x14ac:dyDescent="0.4">
      <c r="A49" s="34"/>
      <c r="B49" s="1"/>
      <c r="C49" s="1"/>
      <c r="D49" s="1"/>
      <c r="E49" s="1"/>
      <c r="F49" s="1"/>
      <c r="G49" s="1"/>
      <c r="H49" s="1"/>
      <c r="I49" s="1"/>
      <c r="J49" s="1"/>
    </row>
    <row r="50" spans="1:10" x14ac:dyDescent="0.4">
      <c r="A50" s="34"/>
      <c r="B50" s="1"/>
      <c r="C50" s="1"/>
      <c r="D50" s="1"/>
      <c r="E50" s="1"/>
      <c r="F50" s="1"/>
      <c r="G50" s="1"/>
      <c r="H50" s="1"/>
      <c r="I50" s="1"/>
      <c r="J50" s="1"/>
    </row>
    <row r="51" spans="1:10" ht="24.95" customHeight="1" x14ac:dyDescent="0.4">
      <c r="A51" s="104" t="s">
        <v>72</v>
      </c>
      <c r="B51" s="104" t="s">
        <v>337</v>
      </c>
      <c r="C51" s="1"/>
      <c r="D51" s="1"/>
      <c r="E51" s="1"/>
      <c r="F51" s="1"/>
      <c r="G51" s="1"/>
      <c r="H51" s="1"/>
      <c r="I51" s="1"/>
      <c r="J51" s="1"/>
    </row>
    <row r="52" spans="1:10" ht="18.95" customHeight="1" x14ac:dyDescent="0.4">
      <c r="A52" s="34" t="s">
        <v>64</v>
      </c>
      <c r="B52" s="110" t="s">
        <v>360</v>
      </c>
      <c r="C52" s="110"/>
      <c r="D52" s="110"/>
      <c r="E52" s="110"/>
      <c r="F52" s="110"/>
      <c r="G52" s="110"/>
      <c r="H52" s="110"/>
      <c r="I52" s="110"/>
      <c r="J52" s="110"/>
    </row>
    <row r="53" spans="1:10" ht="18.95" customHeight="1" x14ac:dyDescent="0.4">
      <c r="B53" s="110" t="s">
        <v>364</v>
      </c>
      <c r="C53" s="110"/>
      <c r="D53" s="110"/>
      <c r="E53" s="110"/>
      <c r="F53" s="110"/>
      <c r="G53" s="110"/>
      <c r="H53" s="110"/>
      <c r="I53" s="110"/>
      <c r="J53" s="110"/>
    </row>
    <row r="54" spans="1:10" ht="18.95" customHeight="1" x14ac:dyDescent="0.4">
      <c r="A54" s="34" t="s">
        <v>65</v>
      </c>
      <c r="B54" s="110" t="s">
        <v>362</v>
      </c>
      <c r="C54" s="110"/>
      <c r="D54" s="110"/>
      <c r="E54" s="110"/>
      <c r="F54" s="110"/>
      <c r="G54" s="110"/>
      <c r="H54" s="110"/>
      <c r="I54" s="110"/>
      <c r="J54" s="110"/>
    </row>
    <row r="55" spans="1:10" ht="18.95" customHeight="1" x14ac:dyDescent="0.4">
      <c r="B55" s="110" t="s">
        <v>363</v>
      </c>
      <c r="C55" s="110"/>
      <c r="D55" s="110"/>
      <c r="E55" s="110"/>
      <c r="F55" s="110"/>
      <c r="G55" s="110"/>
      <c r="H55" s="110"/>
      <c r="I55" s="110"/>
      <c r="J55" s="110"/>
    </row>
    <row r="56" spans="1:10" ht="18.95" customHeight="1" x14ac:dyDescent="0.4">
      <c r="B56" s="110" t="s">
        <v>365</v>
      </c>
      <c r="C56" s="110"/>
      <c r="D56" s="110"/>
      <c r="E56" s="110"/>
      <c r="F56" s="110"/>
      <c r="G56" s="110"/>
      <c r="H56" s="110"/>
      <c r="I56" s="110"/>
      <c r="J56" s="110"/>
    </row>
    <row r="57" spans="1:10" ht="18.95" customHeight="1" x14ac:dyDescent="0.4">
      <c r="A57" s="34" t="s">
        <v>66</v>
      </c>
      <c r="B57" s="110" t="s">
        <v>374</v>
      </c>
      <c r="C57" s="110"/>
      <c r="D57" s="110"/>
      <c r="E57" s="110"/>
      <c r="F57" s="110"/>
      <c r="G57" s="110"/>
      <c r="H57" s="110"/>
      <c r="I57" s="110"/>
      <c r="J57" s="110"/>
    </row>
    <row r="58" spans="1:10" ht="18.95" customHeight="1" x14ac:dyDescent="0.4">
      <c r="B58" s="110" t="s">
        <v>375</v>
      </c>
      <c r="C58" s="110"/>
      <c r="D58" s="110"/>
      <c r="E58" s="110"/>
      <c r="F58" s="110"/>
      <c r="G58" s="110"/>
      <c r="H58" s="110"/>
      <c r="I58" s="110"/>
      <c r="J58" s="110"/>
    </row>
    <row r="59" spans="1:10" ht="18.95" customHeight="1" x14ac:dyDescent="0.4">
      <c r="B59" s="110" t="s">
        <v>376</v>
      </c>
      <c r="C59" s="110"/>
      <c r="D59" s="110"/>
      <c r="E59" s="110"/>
      <c r="F59" s="110"/>
      <c r="G59" s="110"/>
      <c r="H59" s="110"/>
      <c r="I59" s="110"/>
      <c r="J59" s="110"/>
    </row>
    <row r="60" spans="1:10" ht="18.95" customHeight="1" x14ac:dyDescent="0.4">
      <c r="B60" s="110" t="s">
        <v>377</v>
      </c>
      <c r="C60" s="110"/>
      <c r="D60" s="110"/>
      <c r="E60" s="110"/>
      <c r="F60" s="110"/>
      <c r="G60" s="110"/>
      <c r="H60" s="110"/>
      <c r="I60" s="110"/>
      <c r="J60" s="110"/>
    </row>
    <row r="61" spans="1:10" ht="18.95" customHeight="1" x14ac:dyDescent="0.4">
      <c r="B61" s="110" t="s">
        <v>378</v>
      </c>
      <c r="C61" s="110"/>
      <c r="D61" s="110"/>
      <c r="E61" s="110"/>
      <c r="F61" s="110"/>
      <c r="G61" s="110"/>
      <c r="H61" s="110"/>
      <c r="I61" s="110"/>
      <c r="J61" s="110"/>
    </row>
    <row r="62" spans="1:10" ht="18.95" customHeight="1" x14ac:dyDescent="0.4">
      <c r="B62" s="110" t="s">
        <v>371</v>
      </c>
      <c r="C62" s="110"/>
      <c r="D62" s="110"/>
      <c r="E62" s="110"/>
      <c r="F62" s="110"/>
      <c r="G62" s="110"/>
      <c r="H62" s="110"/>
      <c r="I62" s="110"/>
      <c r="J62" s="110"/>
    </row>
    <row r="63" spans="1:10" ht="18.95" customHeight="1" x14ac:dyDescent="0.4">
      <c r="B63" s="110" t="s">
        <v>372</v>
      </c>
      <c r="C63" s="110"/>
      <c r="D63" s="110"/>
      <c r="E63" s="110"/>
      <c r="F63" s="110"/>
      <c r="G63" s="110"/>
      <c r="H63" s="110"/>
      <c r="I63" s="110"/>
      <c r="J63" s="110"/>
    </row>
    <row r="64" spans="1:10" ht="18.95" customHeight="1" x14ac:dyDescent="0.4">
      <c r="A64" s="34" t="s">
        <v>67</v>
      </c>
      <c r="B64" s="1" t="s">
        <v>373</v>
      </c>
      <c r="C64" s="1"/>
      <c r="D64" s="1"/>
      <c r="E64" s="1"/>
      <c r="F64" s="1"/>
      <c r="G64" s="1"/>
      <c r="H64" s="1"/>
      <c r="I64" s="1"/>
      <c r="J64" s="1"/>
    </row>
    <row r="65" spans="2:10" x14ac:dyDescent="0.4">
      <c r="B65" s="1"/>
      <c r="C65" s="1"/>
      <c r="D65" s="1"/>
      <c r="E65" s="1"/>
      <c r="F65" s="1"/>
      <c r="G65" s="1"/>
      <c r="H65" s="1"/>
      <c r="I65" s="1"/>
      <c r="J65" s="1"/>
    </row>
    <row r="66" spans="2:10" x14ac:dyDescent="0.4">
      <c r="B66" s="1"/>
      <c r="C66" s="1"/>
      <c r="D66" s="1"/>
      <c r="E66" s="1"/>
      <c r="F66" s="1"/>
      <c r="G66" s="1"/>
      <c r="H66" s="1"/>
      <c r="I66" s="1"/>
      <c r="J66" s="1"/>
    </row>
    <row r="67" spans="2:10" x14ac:dyDescent="0.4">
      <c r="B67" s="1"/>
      <c r="C67" s="1"/>
      <c r="D67" s="1"/>
      <c r="E67" s="1"/>
      <c r="F67" s="1"/>
      <c r="G67" s="1"/>
      <c r="H67" s="1"/>
      <c r="I67" s="1"/>
      <c r="J67" s="1"/>
    </row>
    <row r="68" spans="2:10" x14ac:dyDescent="0.4">
      <c r="B68" s="1"/>
      <c r="C68" s="1"/>
      <c r="D68" s="1"/>
      <c r="E68" s="1"/>
      <c r="F68" s="1"/>
      <c r="G68" s="1"/>
      <c r="H68" s="1"/>
      <c r="I68" s="1"/>
      <c r="J68" s="1"/>
    </row>
    <row r="69" spans="2:10" x14ac:dyDescent="0.4">
      <c r="B69" s="1"/>
      <c r="C69" s="1"/>
      <c r="D69" s="1"/>
      <c r="E69" s="1"/>
      <c r="F69" s="1"/>
      <c r="G69" s="1"/>
      <c r="H69" s="1"/>
      <c r="I69" s="1"/>
      <c r="J69" s="1"/>
    </row>
    <row r="70" spans="2:10" x14ac:dyDescent="0.4">
      <c r="B70" s="1"/>
      <c r="C70" s="1"/>
      <c r="D70" s="1"/>
      <c r="E70" s="1"/>
      <c r="F70" s="1"/>
      <c r="G70" s="1"/>
      <c r="H70" s="1"/>
      <c r="I70" s="1"/>
      <c r="J70" s="1"/>
    </row>
    <row r="71" spans="2:10" x14ac:dyDescent="0.4">
      <c r="B71" s="1"/>
      <c r="C71" s="1"/>
      <c r="D71" s="1"/>
      <c r="E71" s="1"/>
      <c r="F71" s="1"/>
      <c r="G71" s="1"/>
      <c r="H71" s="1"/>
      <c r="I71" s="1"/>
      <c r="J71" s="1"/>
    </row>
    <row r="72" spans="2:10" x14ac:dyDescent="0.4">
      <c r="B72" s="1"/>
      <c r="C72" s="1"/>
      <c r="D72" s="1"/>
      <c r="E72" s="1"/>
      <c r="F72" s="1"/>
      <c r="G72" s="1"/>
      <c r="H72" s="1"/>
      <c r="I72" s="1"/>
      <c r="J72" s="1"/>
    </row>
    <row r="73" spans="2:10" x14ac:dyDescent="0.4">
      <c r="B73" s="1"/>
      <c r="C73" s="1"/>
      <c r="D73" s="1"/>
      <c r="E73" s="1"/>
      <c r="F73" s="1"/>
      <c r="G73" s="1"/>
      <c r="H73" s="1"/>
      <c r="I73" s="1"/>
      <c r="J73" s="1"/>
    </row>
    <row r="74" spans="2:10" x14ac:dyDescent="0.4">
      <c r="B74" s="1"/>
      <c r="C74" s="1"/>
      <c r="D74" s="1"/>
      <c r="E74" s="1"/>
      <c r="F74" s="1"/>
      <c r="G74" s="1"/>
      <c r="H74" s="1"/>
      <c r="I74" s="1"/>
      <c r="J74" s="1"/>
    </row>
    <row r="75" spans="2:10" x14ac:dyDescent="0.4">
      <c r="B75" s="1"/>
      <c r="C75" s="1"/>
      <c r="D75" s="1"/>
      <c r="E75" s="1"/>
      <c r="F75" s="1"/>
      <c r="G75" s="1"/>
      <c r="H75" s="1"/>
      <c r="I75" s="1"/>
      <c r="J75" s="1"/>
    </row>
    <row r="76" spans="2:10" x14ac:dyDescent="0.4">
      <c r="B76" s="1"/>
      <c r="C76" s="1"/>
      <c r="D76" s="1"/>
      <c r="E76" s="1"/>
      <c r="F76" s="1"/>
      <c r="G76" s="1"/>
      <c r="H76" s="1"/>
      <c r="I76" s="1"/>
      <c r="J76" s="1"/>
    </row>
    <row r="77" spans="2:10" x14ac:dyDescent="0.4">
      <c r="B77" s="1"/>
      <c r="C77" s="1"/>
      <c r="D77" s="1"/>
      <c r="E77" s="1"/>
      <c r="F77" s="1"/>
      <c r="G77" s="1"/>
      <c r="H77" s="1"/>
      <c r="I77" s="1"/>
      <c r="J77" s="1"/>
    </row>
    <row r="78" spans="2:10" x14ac:dyDescent="0.4">
      <c r="B78" s="1"/>
      <c r="C78" s="1"/>
      <c r="D78" s="1"/>
      <c r="E78" s="1"/>
      <c r="F78" s="1"/>
      <c r="G78" s="1"/>
      <c r="H78" s="1"/>
      <c r="I78" s="1"/>
      <c r="J78" s="1"/>
    </row>
    <row r="79" spans="2:10" x14ac:dyDescent="0.4">
      <c r="B79" s="1"/>
      <c r="C79" s="1"/>
      <c r="D79" s="1"/>
      <c r="E79" s="1"/>
      <c r="F79" s="1"/>
      <c r="G79" s="1"/>
      <c r="H79" s="1"/>
      <c r="I79" s="1"/>
      <c r="J79" s="1"/>
    </row>
    <row r="80" spans="2:10" x14ac:dyDescent="0.4">
      <c r="B80" s="1"/>
      <c r="C80" s="1"/>
      <c r="D80" s="1"/>
      <c r="E80" s="1"/>
      <c r="F80" s="1"/>
      <c r="G80" s="1"/>
      <c r="H80" s="1"/>
      <c r="I80" s="1"/>
      <c r="J80" s="1"/>
    </row>
    <row r="81" spans="2:10" x14ac:dyDescent="0.4">
      <c r="B81" s="1"/>
      <c r="C81" s="1"/>
      <c r="D81" s="1"/>
      <c r="E81" s="1"/>
      <c r="F81" s="1"/>
      <c r="G81" s="1"/>
      <c r="H81" s="1"/>
      <c r="I81" s="1"/>
      <c r="J81" s="1"/>
    </row>
    <row r="82" spans="2:10" x14ac:dyDescent="0.4">
      <c r="B82" s="1"/>
      <c r="C82" s="1"/>
      <c r="D82" s="1"/>
      <c r="E82" s="1"/>
      <c r="F82" s="1"/>
      <c r="G82" s="1"/>
      <c r="H82" s="1"/>
      <c r="I82" s="1"/>
      <c r="J82" s="1"/>
    </row>
    <row r="83" spans="2:10" x14ac:dyDescent="0.4">
      <c r="B83" s="1"/>
      <c r="C83" s="1"/>
      <c r="D83" s="1"/>
      <c r="E83" s="1"/>
      <c r="F83" s="1"/>
      <c r="G83" s="1"/>
      <c r="H83" s="1"/>
      <c r="I83" s="1"/>
      <c r="J83" s="1"/>
    </row>
    <row r="84" spans="2:10" x14ac:dyDescent="0.4">
      <c r="B84" s="1"/>
      <c r="C84" s="1"/>
      <c r="D84" s="1"/>
      <c r="E84" s="1"/>
      <c r="F84" s="1"/>
      <c r="G84" s="1"/>
      <c r="H84" s="1"/>
      <c r="I84" s="1"/>
      <c r="J84" s="1"/>
    </row>
    <row r="85" spans="2:10" x14ac:dyDescent="0.4">
      <c r="B85" s="1"/>
      <c r="C85" s="1"/>
      <c r="D85" s="1"/>
      <c r="E85" s="1"/>
      <c r="F85" s="1"/>
      <c r="G85" s="1"/>
      <c r="H85" s="1"/>
      <c r="I85" s="1"/>
      <c r="J85" s="1"/>
    </row>
    <row r="86" spans="2:10" x14ac:dyDescent="0.4">
      <c r="B86" s="1"/>
      <c r="C86" s="1"/>
      <c r="D86" s="1"/>
      <c r="E86" s="1"/>
      <c r="F86" s="1"/>
      <c r="G86" s="1"/>
      <c r="H86" s="1"/>
      <c r="I86" s="1"/>
      <c r="J86" s="1"/>
    </row>
    <row r="87" spans="2:10" x14ac:dyDescent="0.4">
      <c r="B87" s="1"/>
      <c r="C87" s="1"/>
      <c r="D87" s="1"/>
      <c r="E87" s="1"/>
      <c r="F87" s="1"/>
      <c r="G87" s="1"/>
      <c r="H87" s="1"/>
      <c r="I87" s="1"/>
      <c r="J87" s="1"/>
    </row>
    <row r="88" spans="2:10" x14ac:dyDescent="0.4">
      <c r="B88" s="1"/>
      <c r="C88" s="1"/>
      <c r="D88" s="1"/>
      <c r="E88" s="1"/>
      <c r="F88" s="1"/>
      <c r="G88" s="1"/>
      <c r="H88" s="1"/>
      <c r="I88" s="1"/>
      <c r="J88" s="1"/>
    </row>
  </sheetData>
  <sheetProtection algorithmName="SHA-512" hashValue="LnmCGgFta0WxjNtBbDeaFqTtrM07zRncPxrYUzeQeWi9bv0FR9HIu7vZDyPyuOqbaczZi7Cv+mTCDzCYCyh/Eg==" saltValue="sfZEqaHHAVrdH63jyTupig==" spinCount="100000" sheet="1" objects="1" scenarios="1"/>
  <mergeCells count="4">
    <mergeCell ref="I1:J1"/>
    <mergeCell ref="A2:J2"/>
    <mergeCell ref="A6:J6"/>
    <mergeCell ref="A7:J7"/>
  </mergeCells>
  <phoneticPr fontId="1"/>
  <printOptions horizontalCentered="1"/>
  <pageMargins left="0.59055118110236227" right="0.31496062992125984" top="0.39370078740157483" bottom="0.55118110236220474" header="0.31496062992125984" footer="0.31496062992125984"/>
  <pageSetup paperSize="9" orientation="portrait" r:id="rId1"/>
  <rowBreaks count="1" manualBreakCount="1">
    <brk id="3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22998-27CA-4707-A880-42CE9DC1EB38}">
  <sheetPr codeName="Sheet5"/>
  <dimension ref="A1:AB35"/>
  <sheetViews>
    <sheetView zoomScale="145" zoomScaleNormal="145" workbookViewId="0">
      <selection activeCell="R9" sqref="R9"/>
    </sheetView>
  </sheetViews>
  <sheetFormatPr defaultRowHeight="18.75" x14ac:dyDescent="0.4"/>
  <cols>
    <col min="1" max="1" width="2.5" customWidth="1"/>
    <col min="2" max="2" width="2.625" style="3" customWidth="1"/>
    <col min="3" max="3" width="3.125" style="3" customWidth="1"/>
    <col min="4" max="4" width="1.25" style="43" customWidth="1"/>
    <col min="5" max="5" width="5.625" customWidth="1"/>
    <col min="6" max="6" width="1.25" style="42" customWidth="1"/>
    <col min="7" max="7" width="0.375" style="42" customWidth="1"/>
    <col min="8" max="8" width="4.625" style="3" customWidth="1"/>
    <col min="9" max="14" width="3.625" style="3" customWidth="1"/>
    <col min="15" max="15" width="2.625" style="3" customWidth="1"/>
    <col min="16" max="16" width="3.625" style="3" customWidth="1"/>
    <col min="17" max="17" width="1.25" customWidth="1"/>
    <col min="18" max="18" width="5.625" style="3" customWidth="1"/>
    <col min="19" max="19" width="1.25" style="3" customWidth="1"/>
    <col min="20" max="20" width="0.375" style="3" customWidth="1"/>
    <col min="21" max="21" width="4.625" style="3" customWidth="1"/>
    <col min="22" max="27" width="3.625" style="3" customWidth="1"/>
    <col min="28" max="61" width="2.625" customWidth="1"/>
  </cols>
  <sheetData>
    <row r="1" spans="1:28" ht="30" customHeight="1" x14ac:dyDescent="0.4">
      <c r="B1" s="356" t="s">
        <v>346</v>
      </c>
      <c r="C1" s="356"/>
      <c r="D1" s="356"/>
      <c r="E1" s="356"/>
      <c r="F1" s="356"/>
      <c r="G1" s="356"/>
      <c r="H1" s="356"/>
      <c r="I1" s="356"/>
      <c r="J1" s="356"/>
      <c r="K1" s="356"/>
      <c r="L1" s="356"/>
      <c r="M1" s="356"/>
      <c r="N1" s="356"/>
      <c r="O1" s="356"/>
      <c r="P1" s="356"/>
      <c r="Q1" s="356"/>
      <c r="R1" s="356"/>
      <c r="S1" s="356"/>
      <c r="T1" s="356"/>
      <c r="U1" s="356"/>
      <c r="V1" s="356"/>
      <c r="W1" s="356"/>
      <c r="X1" s="356"/>
      <c r="Y1" s="356"/>
      <c r="Z1" s="356"/>
      <c r="AA1" s="356"/>
    </row>
    <row r="2" spans="1:28" x14ac:dyDescent="0.4">
      <c r="B2" s="65"/>
      <c r="C2" s="65"/>
      <c r="D2" s="68"/>
      <c r="E2" s="66"/>
      <c r="F2" s="67"/>
      <c r="G2" s="67"/>
      <c r="H2" s="65"/>
      <c r="I2" s="65"/>
      <c r="J2" s="65"/>
      <c r="K2" s="65"/>
      <c r="L2" s="65"/>
      <c r="M2" s="65"/>
      <c r="N2" s="65"/>
      <c r="O2" s="65"/>
      <c r="P2" s="65"/>
      <c r="Q2" s="66"/>
      <c r="R2" s="65"/>
      <c r="S2" s="65"/>
      <c r="T2" s="65"/>
      <c r="U2" s="65"/>
      <c r="V2" s="65"/>
      <c r="W2" s="65"/>
      <c r="X2" s="65"/>
      <c r="Y2" s="65"/>
      <c r="Z2" s="65"/>
      <c r="AA2" s="65"/>
    </row>
    <row r="3" spans="1:28" x14ac:dyDescent="0.4">
      <c r="B3" s="362" t="s">
        <v>413</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row>
    <row r="4" spans="1:28" x14ac:dyDescent="0.4">
      <c r="B4" s="362" t="s">
        <v>412</v>
      </c>
      <c r="C4" s="362"/>
      <c r="D4" s="362"/>
      <c r="E4" s="362"/>
      <c r="F4" s="362"/>
      <c r="G4" s="362"/>
      <c r="H4" s="362"/>
      <c r="I4" s="362"/>
      <c r="J4" s="362"/>
      <c r="K4" s="362"/>
      <c r="L4" s="362"/>
      <c r="M4" s="362"/>
      <c r="N4" s="362"/>
      <c r="O4" s="362"/>
      <c r="P4" s="362"/>
      <c r="Q4" s="362"/>
      <c r="R4" s="362"/>
      <c r="S4" s="362"/>
      <c r="T4" s="362"/>
      <c r="U4" s="362"/>
      <c r="V4" s="362"/>
      <c r="W4" s="362"/>
      <c r="X4" s="362"/>
      <c r="Y4" s="362"/>
      <c r="Z4" s="362"/>
      <c r="AA4" s="362"/>
    </row>
    <row r="5" spans="1:28" ht="12" customHeight="1" thickBot="1" x14ac:dyDescent="0.45">
      <c r="A5" s="38"/>
      <c r="B5" s="61"/>
      <c r="C5" s="61"/>
      <c r="D5" s="64"/>
      <c r="E5" s="61"/>
      <c r="F5" s="63"/>
      <c r="G5" s="63"/>
      <c r="H5" s="61"/>
      <c r="I5" s="61"/>
      <c r="J5" s="61"/>
      <c r="K5" s="61"/>
      <c r="L5" s="61"/>
      <c r="M5" s="61"/>
      <c r="N5" s="61"/>
      <c r="O5" s="61"/>
      <c r="P5" s="61"/>
      <c r="Q5" s="62"/>
      <c r="R5" s="61"/>
      <c r="S5" s="61"/>
      <c r="T5" s="61"/>
      <c r="U5" s="61"/>
      <c r="V5" s="61"/>
      <c r="W5" s="61"/>
      <c r="X5" s="61"/>
      <c r="Y5" s="61"/>
      <c r="Z5" s="61"/>
      <c r="AA5" s="61"/>
      <c r="AB5" s="38"/>
    </row>
    <row r="6" spans="1:28" ht="21.95" customHeight="1" thickBot="1" x14ac:dyDescent="0.45">
      <c r="A6" s="38"/>
      <c r="B6" s="354" t="s">
        <v>330</v>
      </c>
      <c r="C6" s="355"/>
      <c r="D6" s="355"/>
      <c r="E6" s="355"/>
      <c r="F6" s="355"/>
      <c r="G6" s="60"/>
      <c r="H6" s="59" t="s">
        <v>6</v>
      </c>
      <c r="I6" s="355" t="s">
        <v>328</v>
      </c>
      <c r="J6" s="355"/>
      <c r="K6" s="358" t="s">
        <v>327</v>
      </c>
      <c r="L6" s="359"/>
      <c r="M6" s="355" t="s">
        <v>326</v>
      </c>
      <c r="N6" s="360"/>
      <c r="O6" s="355" t="s">
        <v>329</v>
      </c>
      <c r="P6" s="355"/>
      <c r="Q6" s="355"/>
      <c r="R6" s="355"/>
      <c r="S6" s="355"/>
      <c r="T6" s="58"/>
      <c r="U6" s="59" t="s">
        <v>6</v>
      </c>
      <c r="V6" s="361" t="s">
        <v>328</v>
      </c>
      <c r="W6" s="355"/>
      <c r="X6" s="358" t="s">
        <v>327</v>
      </c>
      <c r="Y6" s="359"/>
      <c r="Z6" s="355" t="s">
        <v>326</v>
      </c>
      <c r="AA6" s="360"/>
      <c r="AB6" s="38"/>
    </row>
    <row r="7" spans="1:28" ht="21.95" customHeight="1" x14ac:dyDescent="0.4">
      <c r="A7" s="38"/>
      <c r="B7" s="74" t="s">
        <v>322</v>
      </c>
      <c r="C7" s="86">
        <v>22</v>
      </c>
      <c r="D7" s="75" t="s">
        <v>320</v>
      </c>
      <c r="E7" s="123">
        <v>1947</v>
      </c>
      <c r="F7" s="76" t="s">
        <v>319</v>
      </c>
      <c r="G7" s="77"/>
      <c r="H7" s="122">
        <v>79</v>
      </c>
      <c r="I7" s="78" t="s">
        <v>322</v>
      </c>
      <c r="J7" s="126">
        <v>38</v>
      </c>
      <c r="K7" s="79" t="s">
        <v>322</v>
      </c>
      <c r="L7" s="126">
        <v>41</v>
      </c>
      <c r="M7" s="79" t="s">
        <v>322</v>
      </c>
      <c r="N7" s="128">
        <v>45</v>
      </c>
      <c r="O7" s="55" t="s">
        <v>322</v>
      </c>
      <c r="P7" s="48">
        <v>49</v>
      </c>
      <c r="Q7" s="57" t="s">
        <v>320</v>
      </c>
      <c r="R7" s="48">
        <v>1974</v>
      </c>
      <c r="S7" s="51" t="s">
        <v>319</v>
      </c>
      <c r="T7" s="56"/>
      <c r="U7" s="52">
        <v>52</v>
      </c>
      <c r="V7" s="48" t="s">
        <v>323</v>
      </c>
      <c r="W7" s="51">
        <v>2</v>
      </c>
      <c r="X7" s="50" t="s">
        <v>321</v>
      </c>
      <c r="Y7" s="49">
        <v>5</v>
      </c>
      <c r="Z7" s="48" t="s">
        <v>321</v>
      </c>
      <c r="AA7" s="47">
        <v>9</v>
      </c>
      <c r="AB7" s="38"/>
    </row>
    <row r="8" spans="1:28" ht="21.95" customHeight="1" x14ac:dyDescent="0.4">
      <c r="A8" s="38"/>
      <c r="B8" s="80" t="s">
        <v>322</v>
      </c>
      <c r="C8" s="87">
        <v>23</v>
      </c>
      <c r="D8" s="81" t="s">
        <v>320</v>
      </c>
      <c r="E8" s="124">
        <v>1948</v>
      </c>
      <c r="F8" s="82" t="s">
        <v>319</v>
      </c>
      <c r="G8" s="83"/>
      <c r="H8" s="121">
        <v>78</v>
      </c>
      <c r="I8" s="84" t="s">
        <v>322</v>
      </c>
      <c r="J8" s="125">
        <v>39</v>
      </c>
      <c r="K8" s="85" t="s">
        <v>322</v>
      </c>
      <c r="L8" s="125">
        <v>42</v>
      </c>
      <c r="M8" s="85" t="s">
        <v>322</v>
      </c>
      <c r="N8" s="127">
        <v>46</v>
      </c>
      <c r="O8" s="55" t="s">
        <v>322</v>
      </c>
      <c r="P8" s="48">
        <v>50</v>
      </c>
      <c r="Q8" s="57" t="s">
        <v>320</v>
      </c>
      <c r="R8" s="48">
        <v>1975</v>
      </c>
      <c r="S8" s="51" t="s">
        <v>319</v>
      </c>
      <c r="T8" s="56"/>
      <c r="U8" s="52">
        <v>51</v>
      </c>
      <c r="V8" s="48" t="s">
        <v>323</v>
      </c>
      <c r="W8" s="51">
        <v>3</v>
      </c>
      <c r="X8" s="50" t="s">
        <v>321</v>
      </c>
      <c r="Y8" s="49">
        <v>6</v>
      </c>
      <c r="Z8" s="48" t="s">
        <v>321</v>
      </c>
      <c r="AA8" s="47">
        <v>10</v>
      </c>
      <c r="AB8" s="38"/>
    </row>
    <row r="9" spans="1:28" ht="21.95" customHeight="1" x14ac:dyDescent="0.4">
      <c r="A9" s="38"/>
      <c r="B9" s="80" t="s">
        <v>322</v>
      </c>
      <c r="C9" s="87">
        <v>24</v>
      </c>
      <c r="D9" s="81" t="s">
        <v>320</v>
      </c>
      <c r="E9" s="124">
        <v>1949</v>
      </c>
      <c r="F9" s="82" t="s">
        <v>319</v>
      </c>
      <c r="G9" s="83"/>
      <c r="H9" s="121">
        <v>77</v>
      </c>
      <c r="I9" s="84" t="s">
        <v>322</v>
      </c>
      <c r="J9" s="125">
        <v>40</v>
      </c>
      <c r="K9" s="85" t="s">
        <v>322</v>
      </c>
      <c r="L9" s="125">
        <v>43</v>
      </c>
      <c r="M9" s="85" t="s">
        <v>322</v>
      </c>
      <c r="N9" s="127">
        <v>47</v>
      </c>
      <c r="O9" s="55" t="s">
        <v>322</v>
      </c>
      <c r="P9" s="48">
        <v>51</v>
      </c>
      <c r="Q9" s="57" t="s">
        <v>320</v>
      </c>
      <c r="R9" s="48">
        <v>1976</v>
      </c>
      <c r="S9" s="51" t="s">
        <v>319</v>
      </c>
      <c r="T9" s="56"/>
      <c r="U9" s="52">
        <v>50</v>
      </c>
      <c r="V9" s="48" t="s">
        <v>323</v>
      </c>
      <c r="W9" s="51">
        <v>4</v>
      </c>
      <c r="X9" s="50" t="s">
        <v>321</v>
      </c>
      <c r="Y9" s="49">
        <v>7</v>
      </c>
      <c r="Z9" s="48" t="s">
        <v>321</v>
      </c>
      <c r="AA9" s="47">
        <v>11</v>
      </c>
      <c r="AB9" s="38"/>
    </row>
    <row r="10" spans="1:28" ht="21.95" customHeight="1" x14ac:dyDescent="0.4">
      <c r="A10" s="38"/>
      <c r="B10" s="80" t="s">
        <v>322</v>
      </c>
      <c r="C10" s="87">
        <v>25</v>
      </c>
      <c r="D10" s="81" t="s">
        <v>320</v>
      </c>
      <c r="E10" s="124">
        <v>1950</v>
      </c>
      <c r="F10" s="82" t="s">
        <v>319</v>
      </c>
      <c r="G10" s="83"/>
      <c r="H10" s="121">
        <v>76</v>
      </c>
      <c r="I10" s="84" t="s">
        <v>322</v>
      </c>
      <c r="J10" s="125">
        <v>41</v>
      </c>
      <c r="K10" s="85" t="s">
        <v>322</v>
      </c>
      <c r="L10" s="125">
        <v>44</v>
      </c>
      <c r="M10" s="85" t="s">
        <v>322</v>
      </c>
      <c r="N10" s="127">
        <v>48</v>
      </c>
      <c r="O10" s="55" t="s">
        <v>322</v>
      </c>
      <c r="P10" s="48">
        <v>52</v>
      </c>
      <c r="Q10" s="57" t="s">
        <v>320</v>
      </c>
      <c r="R10" s="48">
        <v>1977</v>
      </c>
      <c r="S10" s="51" t="s">
        <v>319</v>
      </c>
      <c r="T10" s="56"/>
      <c r="U10" s="52">
        <v>49</v>
      </c>
      <c r="V10" s="48" t="s">
        <v>323</v>
      </c>
      <c r="W10" s="51">
        <v>5</v>
      </c>
      <c r="X10" s="50" t="s">
        <v>321</v>
      </c>
      <c r="Y10" s="49">
        <v>8</v>
      </c>
      <c r="Z10" s="48" t="s">
        <v>321</v>
      </c>
      <c r="AA10" s="47">
        <v>12</v>
      </c>
      <c r="AB10" s="38"/>
    </row>
    <row r="11" spans="1:28" ht="21.95" customHeight="1" x14ac:dyDescent="0.4">
      <c r="A11" s="38"/>
      <c r="B11" s="80" t="s">
        <v>322</v>
      </c>
      <c r="C11" s="87">
        <v>26</v>
      </c>
      <c r="D11" s="81" t="s">
        <v>320</v>
      </c>
      <c r="E11" s="124">
        <v>1951</v>
      </c>
      <c r="F11" s="82" t="s">
        <v>319</v>
      </c>
      <c r="G11" s="83"/>
      <c r="H11" s="121">
        <v>75</v>
      </c>
      <c r="I11" s="84" t="s">
        <v>322</v>
      </c>
      <c r="J11" s="125">
        <v>42</v>
      </c>
      <c r="K11" s="85" t="s">
        <v>322</v>
      </c>
      <c r="L11" s="125">
        <v>45</v>
      </c>
      <c r="M11" s="85" t="s">
        <v>322</v>
      </c>
      <c r="N11" s="127">
        <v>49</v>
      </c>
      <c r="O11" s="55" t="s">
        <v>322</v>
      </c>
      <c r="P11" s="48">
        <v>53</v>
      </c>
      <c r="Q11" s="57" t="s">
        <v>320</v>
      </c>
      <c r="R11" s="48">
        <v>1978</v>
      </c>
      <c r="S11" s="51" t="s">
        <v>319</v>
      </c>
      <c r="T11" s="56"/>
      <c r="U11" s="52">
        <v>48</v>
      </c>
      <c r="V11" s="48" t="s">
        <v>323</v>
      </c>
      <c r="W11" s="51">
        <v>6</v>
      </c>
      <c r="X11" s="50" t="s">
        <v>321</v>
      </c>
      <c r="Y11" s="49">
        <v>9</v>
      </c>
      <c r="Z11" s="48" t="s">
        <v>321</v>
      </c>
      <c r="AA11" s="47">
        <v>13</v>
      </c>
      <c r="AB11" s="38"/>
    </row>
    <row r="12" spans="1:28" ht="21.95" customHeight="1" x14ac:dyDescent="0.4">
      <c r="A12" s="38"/>
      <c r="B12" s="80" t="s">
        <v>322</v>
      </c>
      <c r="C12" s="87">
        <v>27</v>
      </c>
      <c r="D12" s="81" t="s">
        <v>320</v>
      </c>
      <c r="E12" s="124">
        <v>1952</v>
      </c>
      <c r="F12" s="82" t="s">
        <v>319</v>
      </c>
      <c r="G12" s="83"/>
      <c r="H12" s="121">
        <v>74</v>
      </c>
      <c r="I12" s="84" t="s">
        <v>322</v>
      </c>
      <c r="J12" s="125">
        <v>43</v>
      </c>
      <c r="K12" s="85" t="s">
        <v>322</v>
      </c>
      <c r="L12" s="125">
        <v>46</v>
      </c>
      <c r="M12" s="85" t="s">
        <v>322</v>
      </c>
      <c r="N12" s="127">
        <v>50</v>
      </c>
      <c r="O12" s="55" t="s">
        <v>322</v>
      </c>
      <c r="P12" s="48">
        <v>54</v>
      </c>
      <c r="Q12" s="57" t="s">
        <v>320</v>
      </c>
      <c r="R12" s="48">
        <v>1979</v>
      </c>
      <c r="S12" s="51" t="s">
        <v>319</v>
      </c>
      <c r="T12" s="56"/>
      <c r="U12" s="52">
        <v>47</v>
      </c>
      <c r="V12" s="48" t="s">
        <v>323</v>
      </c>
      <c r="W12" s="51">
        <v>7</v>
      </c>
      <c r="X12" s="50" t="s">
        <v>321</v>
      </c>
      <c r="Y12" s="49">
        <v>10</v>
      </c>
      <c r="Z12" s="48" t="s">
        <v>321</v>
      </c>
      <c r="AA12" s="47">
        <v>14</v>
      </c>
      <c r="AB12" s="38"/>
    </row>
    <row r="13" spans="1:28" ht="21.95" customHeight="1" x14ac:dyDescent="0.4">
      <c r="A13" s="38"/>
      <c r="B13" s="80" t="s">
        <v>322</v>
      </c>
      <c r="C13" s="87">
        <v>28</v>
      </c>
      <c r="D13" s="81" t="s">
        <v>320</v>
      </c>
      <c r="E13" s="124">
        <v>1953</v>
      </c>
      <c r="F13" s="82" t="s">
        <v>319</v>
      </c>
      <c r="G13" s="83"/>
      <c r="H13" s="121">
        <v>73</v>
      </c>
      <c r="I13" s="84" t="s">
        <v>322</v>
      </c>
      <c r="J13" s="125">
        <v>44</v>
      </c>
      <c r="K13" s="85" t="s">
        <v>322</v>
      </c>
      <c r="L13" s="125">
        <v>47</v>
      </c>
      <c r="M13" s="85" t="s">
        <v>322</v>
      </c>
      <c r="N13" s="127">
        <v>51</v>
      </c>
      <c r="O13" s="55" t="s">
        <v>322</v>
      </c>
      <c r="P13" s="48">
        <v>55</v>
      </c>
      <c r="Q13" s="57" t="s">
        <v>320</v>
      </c>
      <c r="R13" s="48">
        <v>1980</v>
      </c>
      <c r="S13" s="51" t="s">
        <v>319</v>
      </c>
      <c r="T13" s="56"/>
      <c r="U13" s="52">
        <v>46</v>
      </c>
      <c r="V13" s="48" t="s">
        <v>323</v>
      </c>
      <c r="W13" s="51">
        <v>8</v>
      </c>
      <c r="X13" s="50" t="s">
        <v>321</v>
      </c>
      <c r="Y13" s="49">
        <v>11</v>
      </c>
      <c r="Z13" s="48" t="s">
        <v>321</v>
      </c>
      <c r="AA13" s="47">
        <v>15</v>
      </c>
      <c r="AB13" s="38"/>
    </row>
    <row r="14" spans="1:28" ht="21.95" customHeight="1" x14ac:dyDescent="0.4">
      <c r="A14" s="38"/>
      <c r="B14" s="80" t="s">
        <v>322</v>
      </c>
      <c r="C14" s="87">
        <v>29</v>
      </c>
      <c r="D14" s="81" t="s">
        <v>320</v>
      </c>
      <c r="E14" s="124">
        <v>1954</v>
      </c>
      <c r="F14" s="82" t="s">
        <v>319</v>
      </c>
      <c r="G14" s="83"/>
      <c r="H14" s="121">
        <v>72</v>
      </c>
      <c r="I14" s="84" t="s">
        <v>322</v>
      </c>
      <c r="J14" s="125">
        <v>45</v>
      </c>
      <c r="K14" s="85" t="s">
        <v>322</v>
      </c>
      <c r="L14" s="125">
        <v>48</v>
      </c>
      <c r="M14" s="85" t="s">
        <v>322</v>
      </c>
      <c r="N14" s="127">
        <v>52</v>
      </c>
      <c r="O14" s="55" t="s">
        <v>322</v>
      </c>
      <c r="P14" s="48">
        <v>56</v>
      </c>
      <c r="Q14" s="57" t="s">
        <v>320</v>
      </c>
      <c r="R14" s="48">
        <v>1981</v>
      </c>
      <c r="S14" s="51" t="s">
        <v>319</v>
      </c>
      <c r="T14" s="56"/>
      <c r="U14" s="52">
        <v>45</v>
      </c>
      <c r="V14" s="48" t="s">
        <v>323</v>
      </c>
      <c r="W14" s="51">
        <v>9</v>
      </c>
      <c r="X14" s="50" t="s">
        <v>321</v>
      </c>
      <c r="Y14" s="49">
        <v>12</v>
      </c>
      <c r="Z14" s="48" t="s">
        <v>321</v>
      </c>
      <c r="AA14" s="47">
        <v>16</v>
      </c>
      <c r="AB14" s="38"/>
    </row>
    <row r="15" spans="1:28" ht="21.95" customHeight="1" x14ac:dyDescent="0.4">
      <c r="A15" s="38"/>
      <c r="B15" s="80" t="s">
        <v>322</v>
      </c>
      <c r="C15" s="87">
        <v>30</v>
      </c>
      <c r="D15" s="81" t="s">
        <v>320</v>
      </c>
      <c r="E15" s="124">
        <v>1955</v>
      </c>
      <c r="F15" s="82" t="s">
        <v>319</v>
      </c>
      <c r="G15" s="83"/>
      <c r="H15" s="121">
        <v>71</v>
      </c>
      <c r="I15" s="84" t="s">
        <v>322</v>
      </c>
      <c r="J15" s="125">
        <v>46</v>
      </c>
      <c r="K15" s="85" t="s">
        <v>322</v>
      </c>
      <c r="L15" s="125">
        <v>49</v>
      </c>
      <c r="M15" s="85" t="s">
        <v>322</v>
      </c>
      <c r="N15" s="127">
        <v>53</v>
      </c>
      <c r="O15" s="55" t="s">
        <v>322</v>
      </c>
      <c r="P15" s="48">
        <v>57</v>
      </c>
      <c r="Q15" s="57" t="s">
        <v>320</v>
      </c>
      <c r="R15" s="48">
        <v>1982</v>
      </c>
      <c r="S15" s="51" t="s">
        <v>319</v>
      </c>
      <c r="T15" s="56"/>
      <c r="U15" s="52">
        <v>44</v>
      </c>
      <c r="V15" s="48" t="s">
        <v>323</v>
      </c>
      <c r="W15" s="51">
        <v>10</v>
      </c>
      <c r="X15" s="50" t="s">
        <v>321</v>
      </c>
      <c r="Y15" s="49">
        <v>13</v>
      </c>
      <c r="Z15" s="48" t="s">
        <v>321</v>
      </c>
      <c r="AA15" s="47">
        <v>17</v>
      </c>
      <c r="AB15" s="38"/>
    </row>
    <row r="16" spans="1:28" ht="21.95" customHeight="1" x14ac:dyDescent="0.4">
      <c r="A16" s="38"/>
      <c r="B16" s="80" t="s">
        <v>322</v>
      </c>
      <c r="C16" s="87">
        <v>31</v>
      </c>
      <c r="D16" s="81" t="s">
        <v>320</v>
      </c>
      <c r="E16" s="124">
        <v>1956</v>
      </c>
      <c r="F16" s="82" t="s">
        <v>319</v>
      </c>
      <c r="G16" s="83"/>
      <c r="H16" s="121">
        <v>70</v>
      </c>
      <c r="I16" s="84" t="s">
        <v>322</v>
      </c>
      <c r="J16" s="125">
        <v>47</v>
      </c>
      <c r="K16" s="85" t="s">
        <v>322</v>
      </c>
      <c r="L16" s="87">
        <v>50</v>
      </c>
      <c r="M16" s="85" t="s">
        <v>322</v>
      </c>
      <c r="N16" s="127">
        <v>54</v>
      </c>
      <c r="O16" s="55" t="s">
        <v>322</v>
      </c>
      <c r="P16" s="48">
        <v>58</v>
      </c>
      <c r="Q16" s="54" t="s">
        <v>320</v>
      </c>
      <c r="R16" s="48">
        <v>1983</v>
      </c>
      <c r="S16" s="48" t="s">
        <v>319</v>
      </c>
      <c r="T16" s="53"/>
      <c r="U16" s="52">
        <v>43</v>
      </c>
      <c r="V16" s="48" t="s">
        <v>321</v>
      </c>
      <c r="W16" s="51">
        <v>11</v>
      </c>
      <c r="X16" s="50" t="s">
        <v>321</v>
      </c>
      <c r="Y16" s="49">
        <v>14</v>
      </c>
      <c r="Z16" s="48" t="s">
        <v>321</v>
      </c>
      <c r="AA16" s="47">
        <v>18</v>
      </c>
      <c r="AB16" s="38"/>
    </row>
    <row r="17" spans="1:28" ht="21.95" customHeight="1" x14ac:dyDescent="0.4">
      <c r="A17" s="38"/>
      <c r="B17" s="88" t="s">
        <v>322</v>
      </c>
      <c r="C17" s="89">
        <v>32</v>
      </c>
      <c r="D17" s="90" t="s">
        <v>320</v>
      </c>
      <c r="E17" s="89">
        <v>1957</v>
      </c>
      <c r="F17" s="91" t="s">
        <v>319</v>
      </c>
      <c r="G17" s="92"/>
      <c r="H17" s="93">
        <v>69</v>
      </c>
      <c r="I17" s="89" t="s">
        <v>322</v>
      </c>
      <c r="J17" s="91">
        <v>48</v>
      </c>
      <c r="K17" s="94" t="s">
        <v>322</v>
      </c>
      <c r="L17" s="95">
        <v>51</v>
      </c>
      <c r="M17" s="89" t="s">
        <v>322</v>
      </c>
      <c r="N17" s="96">
        <v>55</v>
      </c>
      <c r="O17" s="89" t="s">
        <v>322</v>
      </c>
      <c r="P17" s="89">
        <v>59</v>
      </c>
      <c r="Q17" s="97" t="s">
        <v>320</v>
      </c>
      <c r="R17" s="89">
        <v>1984</v>
      </c>
      <c r="S17" s="89" t="s">
        <v>319</v>
      </c>
      <c r="T17" s="89"/>
      <c r="U17" s="93">
        <v>42</v>
      </c>
      <c r="V17" s="89" t="s">
        <v>321</v>
      </c>
      <c r="W17" s="91">
        <v>12</v>
      </c>
      <c r="X17" s="94" t="s">
        <v>321</v>
      </c>
      <c r="Y17" s="95">
        <v>15</v>
      </c>
      <c r="Z17" s="89" t="s">
        <v>321</v>
      </c>
      <c r="AA17" s="96">
        <v>19</v>
      </c>
      <c r="AB17" s="38"/>
    </row>
    <row r="18" spans="1:28" ht="21.95" customHeight="1" x14ac:dyDescent="0.4">
      <c r="A18" s="38"/>
      <c r="B18" s="55" t="s">
        <v>322</v>
      </c>
      <c r="C18" s="48">
        <v>33</v>
      </c>
      <c r="D18" s="57" t="s">
        <v>320</v>
      </c>
      <c r="E18" s="48">
        <v>1958</v>
      </c>
      <c r="F18" s="51" t="s">
        <v>319</v>
      </c>
      <c r="G18" s="56"/>
      <c r="H18" s="52">
        <v>68</v>
      </c>
      <c r="I18" s="48" t="s">
        <v>322</v>
      </c>
      <c r="J18" s="51">
        <v>49</v>
      </c>
      <c r="K18" s="50" t="s">
        <v>322</v>
      </c>
      <c r="L18" s="49">
        <v>52</v>
      </c>
      <c r="M18" s="48" t="s">
        <v>322</v>
      </c>
      <c r="N18" s="47">
        <v>56</v>
      </c>
      <c r="O18" s="48" t="s">
        <v>322</v>
      </c>
      <c r="P18" s="48">
        <v>60</v>
      </c>
      <c r="Q18" s="54" t="s">
        <v>320</v>
      </c>
      <c r="R18" s="48">
        <v>1985</v>
      </c>
      <c r="S18" s="48" t="s">
        <v>319</v>
      </c>
      <c r="T18" s="48"/>
      <c r="U18" s="52">
        <v>41</v>
      </c>
      <c r="V18" s="48" t="s">
        <v>321</v>
      </c>
      <c r="W18" s="51">
        <v>13</v>
      </c>
      <c r="X18" s="50" t="s">
        <v>321</v>
      </c>
      <c r="Y18" s="49">
        <v>16</v>
      </c>
      <c r="Z18" s="48" t="s">
        <v>321</v>
      </c>
      <c r="AA18" s="47">
        <v>20</v>
      </c>
      <c r="AB18" s="38"/>
    </row>
    <row r="19" spans="1:28" ht="21.95" customHeight="1" x14ac:dyDescent="0.4">
      <c r="A19" s="38"/>
      <c r="B19" s="55" t="s">
        <v>322</v>
      </c>
      <c r="C19" s="48">
        <v>34</v>
      </c>
      <c r="D19" s="57" t="s">
        <v>320</v>
      </c>
      <c r="E19" s="48">
        <v>1959</v>
      </c>
      <c r="F19" s="51" t="s">
        <v>319</v>
      </c>
      <c r="G19" s="56"/>
      <c r="H19" s="52">
        <v>67</v>
      </c>
      <c r="I19" s="48" t="s">
        <v>322</v>
      </c>
      <c r="J19" s="51">
        <v>50</v>
      </c>
      <c r="K19" s="50" t="s">
        <v>322</v>
      </c>
      <c r="L19" s="49">
        <v>53</v>
      </c>
      <c r="M19" s="48" t="s">
        <v>322</v>
      </c>
      <c r="N19" s="47">
        <v>57</v>
      </c>
      <c r="O19" s="48" t="s">
        <v>322</v>
      </c>
      <c r="P19" s="48">
        <v>61</v>
      </c>
      <c r="Q19" s="54" t="s">
        <v>320</v>
      </c>
      <c r="R19" s="48">
        <v>1986</v>
      </c>
      <c r="S19" s="48" t="s">
        <v>319</v>
      </c>
      <c r="T19" s="48"/>
      <c r="U19" s="52">
        <v>40</v>
      </c>
      <c r="V19" s="48" t="s">
        <v>321</v>
      </c>
      <c r="W19" s="51">
        <v>14</v>
      </c>
      <c r="X19" s="50" t="s">
        <v>321</v>
      </c>
      <c r="Y19" s="49">
        <v>17</v>
      </c>
      <c r="Z19" s="48" t="s">
        <v>321</v>
      </c>
      <c r="AA19" s="47">
        <v>21</v>
      </c>
      <c r="AB19" s="38"/>
    </row>
    <row r="20" spans="1:28" ht="21.95" customHeight="1" x14ac:dyDescent="0.4">
      <c r="A20" s="38"/>
      <c r="B20" s="55" t="s">
        <v>322</v>
      </c>
      <c r="C20" s="48">
        <v>35</v>
      </c>
      <c r="D20" s="57" t="s">
        <v>320</v>
      </c>
      <c r="E20" s="48">
        <v>1960</v>
      </c>
      <c r="F20" s="51" t="s">
        <v>319</v>
      </c>
      <c r="G20" s="56"/>
      <c r="H20" s="52">
        <v>66</v>
      </c>
      <c r="I20" s="48" t="s">
        <v>322</v>
      </c>
      <c r="J20" s="51">
        <v>51</v>
      </c>
      <c r="K20" s="50" t="s">
        <v>322</v>
      </c>
      <c r="L20" s="49">
        <v>54</v>
      </c>
      <c r="M20" s="48" t="s">
        <v>322</v>
      </c>
      <c r="N20" s="47">
        <v>58</v>
      </c>
      <c r="O20" s="48" t="s">
        <v>322</v>
      </c>
      <c r="P20" s="48">
        <v>62</v>
      </c>
      <c r="Q20" s="54" t="s">
        <v>320</v>
      </c>
      <c r="R20" s="48">
        <v>1987</v>
      </c>
      <c r="S20" s="48" t="s">
        <v>319</v>
      </c>
      <c r="T20" s="48"/>
      <c r="U20" s="52">
        <v>39</v>
      </c>
      <c r="V20" s="48" t="s">
        <v>321</v>
      </c>
      <c r="W20" s="51">
        <v>15</v>
      </c>
      <c r="X20" s="50" t="s">
        <v>321</v>
      </c>
      <c r="Y20" s="49">
        <v>18</v>
      </c>
      <c r="Z20" s="48" t="s">
        <v>321</v>
      </c>
      <c r="AA20" s="47">
        <v>22</v>
      </c>
      <c r="AB20" s="38"/>
    </row>
    <row r="21" spans="1:28" ht="21.95" customHeight="1" x14ac:dyDescent="0.4">
      <c r="A21" s="38"/>
      <c r="B21" s="55" t="s">
        <v>322</v>
      </c>
      <c r="C21" s="48">
        <v>36</v>
      </c>
      <c r="D21" s="57" t="s">
        <v>320</v>
      </c>
      <c r="E21" s="48">
        <v>1961</v>
      </c>
      <c r="F21" s="51" t="s">
        <v>319</v>
      </c>
      <c r="G21" s="56"/>
      <c r="H21" s="52">
        <v>65</v>
      </c>
      <c r="I21" s="48" t="s">
        <v>322</v>
      </c>
      <c r="J21" s="51">
        <v>52</v>
      </c>
      <c r="K21" s="50" t="s">
        <v>322</v>
      </c>
      <c r="L21" s="49">
        <v>55</v>
      </c>
      <c r="M21" s="48" t="s">
        <v>322</v>
      </c>
      <c r="N21" s="47">
        <v>59</v>
      </c>
      <c r="O21" s="48" t="s">
        <v>322</v>
      </c>
      <c r="P21" s="48">
        <v>63</v>
      </c>
      <c r="Q21" s="54" t="s">
        <v>320</v>
      </c>
      <c r="R21" s="48">
        <v>1988</v>
      </c>
      <c r="S21" s="48" t="s">
        <v>319</v>
      </c>
      <c r="T21" s="48"/>
      <c r="U21" s="52">
        <v>38</v>
      </c>
      <c r="V21" s="48" t="s">
        <v>321</v>
      </c>
      <c r="W21" s="51">
        <v>16</v>
      </c>
      <c r="X21" s="50" t="s">
        <v>321</v>
      </c>
      <c r="Y21" s="49">
        <v>19</v>
      </c>
      <c r="Z21" s="48" t="s">
        <v>321</v>
      </c>
      <c r="AA21" s="47">
        <v>23</v>
      </c>
      <c r="AB21" s="38"/>
    </row>
    <row r="22" spans="1:28" ht="21.95" customHeight="1" x14ac:dyDescent="0.4">
      <c r="A22" s="38"/>
      <c r="B22" s="55" t="s">
        <v>322</v>
      </c>
      <c r="C22" s="48">
        <v>37</v>
      </c>
      <c r="D22" s="57" t="s">
        <v>320</v>
      </c>
      <c r="E22" s="48">
        <v>1962</v>
      </c>
      <c r="F22" s="51" t="s">
        <v>319</v>
      </c>
      <c r="G22" s="56"/>
      <c r="H22" s="52">
        <v>64</v>
      </c>
      <c r="I22" s="48" t="s">
        <v>322</v>
      </c>
      <c r="J22" s="51">
        <v>53</v>
      </c>
      <c r="K22" s="50" t="s">
        <v>322</v>
      </c>
      <c r="L22" s="49">
        <v>56</v>
      </c>
      <c r="M22" s="48" t="s">
        <v>322</v>
      </c>
      <c r="N22" s="47">
        <v>60</v>
      </c>
      <c r="O22" s="48" t="s">
        <v>322</v>
      </c>
      <c r="P22" s="48" t="s">
        <v>324</v>
      </c>
      <c r="Q22" s="54" t="s">
        <v>320</v>
      </c>
      <c r="R22" s="48">
        <v>1989</v>
      </c>
      <c r="S22" s="48" t="s">
        <v>319</v>
      </c>
      <c r="T22" s="48"/>
      <c r="U22" s="52">
        <v>37</v>
      </c>
      <c r="V22" s="48" t="s">
        <v>321</v>
      </c>
      <c r="W22" s="51">
        <v>17</v>
      </c>
      <c r="X22" s="50" t="s">
        <v>321</v>
      </c>
      <c r="Y22" s="49">
        <v>20</v>
      </c>
      <c r="Z22" s="48" t="s">
        <v>321</v>
      </c>
      <c r="AA22" s="47">
        <v>24</v>
      </c>
      <c r="AB22" s="38"/>
    </row>
    <row r="23" spans="1:28" ht="21.95" customHeight="1" x14ac:dyDescent="0.4">
      <c r="A23" s="38"/>
      <c r="B23" s="55" t="s">
        <v>322</v>
      </c>
      <c r="C23" s="48">
        <v>38</v>
      </c>
      <c r="D23" s="57" t="s">
        <v>320</v>
      </c>
      <c r="E23" s="48">
        <v>1963</v>
      </c>
      <c r="F23" s="51" t="s">
        <v>319</v>
      </c>
      <c r="G23" s="56"/>
      <c r="H23" s="52">
        <v>63</v>
      </c>
      <c r="I23" s="48" t="s">
        <v>322</v>
      </c>
      <c r="J23" s="51">
        <v>54</v>
      </c>
      <c r="K23" s="50" t="s">
        <v>322</v>
      </c>
      <c r="L23" s="49">
        <v>57</v>
      </c>
      <c r="M23" s="48" t="s">
        <v>322</v>
      </c>
      <c r="N23" s="47">
        <v>61</v>
      </c>
      <c r="O23" s="48" t="s">
        <v>323</v>
      </c>
      <c r="P23" s="48">
        <v>2</v>
      </c>
      <c r="Q23" s="54" t="s">
        <v>320</v>
      </c>
      <c r="R23" s="48">
        <v>1990</v>
      </c>
      <c r="S23" s="48" t="s">
        <v>319</v>
      </c>
      <c r="T23" s="48"/>
      <c r="U23" s="52">
        <v>36</v>
      </c>
      <c r="V23" s="48" t="s">
        <v>321</v>
      </c>
      <c r="W23" s="51">
        <v>18</v>
      </c>
      <c r="X23" s="50" t="s">
        <v>321</v>
      </c>
      <c r="Y23" s="49">
        <v>21</v>
      </c>
      <c r="Z23" s="48" t="s">
        <v>321</v>
      </c>
      <c r="AA23" s="47">
        <v>25</v>
      </c>
      <c r="AB23" s="38"/>
    </row>
    <row r="24" spans="1:28" ht="21.95" customHeight="1" x14ac:dyDescent="0.4">
      <c r="A24" s="38"/>
      <c r="B24" s="55" t="s">
        <v>322</v>
      </c>
      <c r="C24" s="48">
        <v>39</v>
      </c>
      <c r="D24" s="57" t="s">
        <v>320</v>
      </c>
      <c r="E24" s="48">
        <v>1964</v>
      </c>
      <c r="F24" s="51" t="s">
        <v>319</v>
      </c>
      <c r="G24" s="56"/>
      <c r="H24" s="52">
        <v>62</v>
      </c>
      <c r="I24" s="48" t="s">
        <v>322</v>
      </c>
      <c r="J24" s="51">
        <v>55</v>
      </c>
      <c r="K24" s="50" t="s">
        <v>322</v>
      </c>
      <c r="L24" s="49">
        <v>58</v>
      </c>
      <c r="M24" s="48" t="s">
        <v>322</v>
      </c>
      <c r="N24" s="47">
        <v>62</v>
      </c>
      <c r="O24" s="48" t="s">
        <v>323</v>
      </c>
      <c r="P24" s="48">
        <v>3</v>
      </c>
      <c r="Q24" s="54" t="s">
        <v>320</v>
      </c>
      <c r="R24" s="48">
        <v>1991</v>
      </c>
      <c r="S24" s="48" t="s">
        <v>319</v>
      </c>
      <c r="T24" s="48"/>
      <c r="U24" s="52">
        <v>35</v>
      </c>
      <c r="V24" s="48" t="s">
        <v>321</v>
      </c>
      <c r="W24" s="51">
        <v>19</v>
      </c>
      <c r="X24" s="50" t="s">
        <v>321</v>
      </c>
      <c r="Y24" s="49">
        <v>22</v>
      </c>
      <c r="Z24" s="48" t="s">
        <v>321</v>
      </c>
      <c r="AA24" s="47">
        <v>26</v>
      </c>
      <c r="AB24" s="38"/>
    </row>
    <row r="25" spans="1:28" ht="21.95" customHeight="1" x14ac:dyDescent="0.4">
      <c r="A25" s="38"/>
      <c r="B25" s="55" t="s">
        <v>322</v>
      </c>
      <c r="C25" s="48">
        <v>40</v>
      </c>
      <c r="D25" s="57" t="s">
        <v>320</v>
      </c>
      <c r="E25" s="48">
        <v>1965</v>
      </c>
      <c r="F25" s="51" t="s">
        <v>319</v>
      </c>
      <c r="G25" s="56"/>
      <c r="H25" s="52">
        <v>61</v>
      </c>
      <c r="I25" s="48" t="s">
        <v>322</v>
      </c>
      <c r="J25" s="51">
        <v>56</v>
      </c>
      <c r="K25" s="50" t="s">
        <v>322</v>
      </c>
      <c r="L25" s="49">
        <v>59</v>
      </c>
      <c r="M25" s="48" t="s">
        <v>322</v>
      </c>
      <c r="N25" s="47">
        <v>63</v>
      </c>
      <c r="O25" s="48" t="s">
        <v>323</v>
      </c>
      <c r="P25" s="48">
        <v>4</v>
      </c>
      <c r="Q25" s="54" t="s">
        <v>320</v>
      </c>
      <c r="R25" s="48">
        <v>1992</v>
      </c>
      <c r="S25" s="48" t="s">
        <v>319</v>
      </c>
      <c r="T25" s="48"/>
      <c r="U25" s="52">
        <v>34</v>
      </c>
      <c r="V25" s="48" t="s">
        <v>321</v>
      </c>
      <c r="W25" s="51">
        <v>20</v>
      </c>
      <c r="X25" s="50" t="s">
        <v>321</v>
      </c>
      <c r="Y25" s="49">
        <v>23</v>
      </c>
      <c r="Z25" s="48" t="s">
        <v>321</v>
      </c>
      <c r="AA25" s="47">
        <v>27</v>
      </c>
      <c r="AB25" s="38"/>
    </row>
    <row r="26" spans="1:28" ht="21.95" customHeight="1" x14ac:dyDescent="0.4">
      <c r="A26" s="38"/>
      <c r="B26" s="55" t="s">
        <v>322</v>
      </c>
      <c r="C26" s="48">
        <v>41</v>
      </c>
      <c r="D26" s="57" t="s">
        <v>320</v>
      </c>
      <c r="E26" s="48">
        <v>1966</v>
      </c>
      <c r="F26" s="51" t="s">
        <v>319</v>
      </c>
      <c r="G26" s="56"/>
      <c r="H26" s="52">
        <v>60</v>
      </c>
      <c r="I26" s="48" t="s">
        <v>322</v>
      </c>
      <c r="J26" s="51">
        <v>57</v>
      </c>
      <c r="K26" s="50" t="s">
        <v>322</v>
      </c>
      <c r="L26" s="49">
        <v>60</v>
      </c>
      <c r="M26" s="48" t="s">
        <v>323</v>
      </c>
      <c r="N26" s="47" t="s">
        <v>325</v>
      </c>
      <c r="O26" s="48" t="s">
        <v>321</v>
      </c>
      <c r="P26" s="48">
        <v>5</v>
      </c>
      <c r="Q26" s="54" t="s">
        <v>320</v>
      </c>
      <c r="R26" s="48">
        <v>1993</v>
      </c>
      <c r="S26" s="48" t="s">
        <v>319</v>
      </c>
      <c r="T26" s="48"/>
      <c r="U26" s="52">
        <v>33</v>
      </c>
      <c r="V26" s="48" t="s">
        <v>321</v>
      </c>
      <c r="W26" s="51">
        <v>21</v>
      </c>
      <c r="X26" s="50" t="s">
        <v>321</v>
      </c>
      <c r="Y26" s="49">
        <v>24</v>
      </c>
      <c r="Z26" s="48" t="s">
        <v>321</v>
      </c>
      <c r="AA26" s="47">
        <v>28</v>
      </c>
      <c r="AB26" s="38"/>
    </row>
    <row r="27" spans="1:28" ht="21.95" customHeight="1" x14ac:dyDescent="0.4">
      <c r="A27" s="38"/>
      <c r="B27" s="55" t="s">
        <v>322</v>
      </c>
      <c r="C27" s="48">
        <v>42</v>
      </c>
      <c r="D27" s="57" t="s">
        <v>320</v>
      </c>
      <c r="E27" s="48">
        <v>1967</v>
      </c>
      <c r="F27" s="51" t="s">
        <v>319</v>
      </c>
      <c r="G27" s="56"/>
      <c r="H27" s="52">
        <v>59</v>
      </c>
      <c r="I27" s="48" t="s">
        <v>322</v>
      </c>
      <c r="J27" s="51">
        <v>58</v>
      </c>
      <c r="K27" s="50" t="s">
        <v>322</v>
      </c>
      <c r="L27" s="49">
        <v>61</v>
      </c>
      <c r="M27" s="48" t="s">
        <v>323</v>
      </c>
      <c r="N27" s="47">
        <v>2</v>
      </c>
      <c r="O27" s="48" t="s">
        <v>321</v>
      </c>
      <c r="P27" s="48">
        <v>6</v>
      </c>
      <c r="Q27" s="54" t="s">
        <v>320</v>
      </c>
      <c r="R27" s="48">
        <v>1994</v>
      </c>
      <c r="S27" s="48" t="s">
        <v>319</v>
      </c>
      <c r="T27" s="48"/>
      <c r="U27" s="52">
        <v>32</v>
      </c>
      <c r="V27" s="48" t="s">
        <v>321</v>
      </c>
      <c r="W27" s="51">
        <v>22</v>
      </c>
      <c r="X27" s="50" t="s">
        <v>321</v>
      </c>
      <c r="Y27" s="49">
        <v>25</v>
      </c>
      <c r="Z27" s="48" t="s">
        <v>321</v>
      </c>
      <c r="AA27" s="47">
        <v>29</v>
      </c>
      <c r="AB27" s="38"/>
    </row>
    <row r="28" spans="1:28" ht="21.95" customHeight="1" x14ac:dyDescent="0.4">
      <c r="A28" s="38"/>
      <c r="B28" s="55" t="s">
        <v>322</v>
      </c>
      <c r="C28" s="48">
        <v>43</v>
      </c>
      <c r="D28" s="57" t="s">
        <v>320</v>
      </c>
      <c r="E28" s="48">
        <v>1968</v>
      </c>
      <c r="F28" s="51" t="s">
        <v>319</v>
      </c>
      <c r="G28" s="56"/>
      <c r="H28" s="52">
        <v>58</v>
      </c>
      <c r="I28" s="48" t="s">
        <v>322</v>
      </c>
      <c r="J28" s="51">
        <v>59</v>
      </c>
      <c r="K28" s="50" t="s">
        <v>322</v>
      </c>
      <c r="L28" s="49">
        <v>62</v>
      </c>
      <c r="M28" s="48" t="s">
        <v>323</v>
      </c>
      <c r="N28" s="47">
        <v>3</v>
      </c>
      <c r="O28" s="48" t="s">
        <v>321</v>
      </c>
      <c r="P28" s="48">
        <v>7</v>
      </c>
      <c r="Q28" s="54" t="s">
        <v>320</v>
      </c>
      <c r="R28" s="48">
        <v>1995</v>
      </c>
      <c r="S28" s="48" t="s">
        <v>319</v>
      </c>
      <c r="T28" s="48"/>
      <c r="U28" s="52">
        <v>31</v>
      </c>
      <c r="V28" s="48" t="s">
        <v>321</v>
      </c>
      <c r="W28" s="51">
        <v>23</v>
      </c>
      <c r="X28" s="50" t="s">
        <v>321</v>
      </c>
      <c r="Y28" s="49">
        <v>26</v>
      </c>
      <c r="Z28" s="48" t="s">
        <v>321</v>
      </c>
      <c r="AA28" s="47">
        <v>30</v>
      </c>
      <c r="AB28" s="38"/>
    </row>
    <row r="29" spans="1:28" ht="21.95" customHeight="1" x14ac:dyDescent="0.4">
      <c r="A29" s="38"/>
      <c r="B29" s="55" t="s">
        <v>322</v>
      </c>
      <c r="C29" s="48">
        <v>44</v>
      </c>
      <c r="D29" s="57" t="s">
        <v>320</v>
      </c>
      <c r="E29" s="48">
        <v>1969</v>
      </c>
      <c r="F29" s="51" t="s">
        <v>319</v>
      </c>
      <c r="G29" s="56"/>
      <c r="H29" s="52">
        <v>57</v>
      </c>
      <c r="I29" s="48" t="s">
        <v>322</v>
      </c>
      <c r="J29" s="51">
        <v>60</v>
      </c>
      <c r="K29" s="50" t="s">
        <v>322</v>
      </c>
      <c r="L29" s="49">
        <v>63</v>
      </c>
      <c r="M29" s="48" t="s">
        <v>323</v>
      </c>
      <c r="N29" s="47">
        <v>4</v>
      </c>
      <c r="O29" s="48" t="s">
        <v>321</v>
      </c>
      <c r="P29" s="48">
        <v>8</v>
      </c>
      <c r="Q29" s="54" t="s">
        <v>320</v>
      </c>
      <c r="R29" s="48">
        <v>1996</v>
      </c>
      <c r="S29" s="48" t="s">
        <v>319</v>
      </c>
      <c r="T29" s="48"/>
      <c r="U29" s="52">
        <v>30</v>
      </c>
      <c r="V29" s="48" t="s">
        <v>321</v>
      </c>
      <c r="W29" s="51">
        <v>24</v>
      </c>
      <c r="X29" s="50" t="s">
        <v>321</v>
      </c>
      <c r="Y29" s="49">
        <v>27</v>
      </c>
      <c r="Z29" s="48" t="s">
        <v>321</v>
      </c>
      <c r="AA29" s="47">
        <v>31</v>
      </c>
      <c r="AB29" s="38"/>
    </row>
    <row r="30" spans="1:28" ht="21.95" customHeight="1" x14ac:dyDescent="0.4">
      <c r="A30" s="38"/>
      <c r="B30" s="55" t="s">
        <v>322</v>
      </c>
      <c r="C30" s="48">
        <v>45</v>
      </c>
      <c r="D30" s="57" t="s">
        <v>320</v>
      </c>
      <c r="E30" s="48">
        <v>1970</v>
      </c>
      <c r="F30" s="51" t="s">
        <v>319</v>
      </c>
      <c r="G30" s="56"/>
      <c r="H30" s="52">
        <v>56</v>
      </c>
      <c r="I30" s="48" t="s">
        <v>322</v>
      </c>
      <c r="J30" s="51">
        <v>61</v>
      </c>
      <c r="K30" s="50" t="s">
        <v>323</v>
      </c>
      <c r="L30" s="49" t="s">
        <v>325</v>
      </c>
      <c r="M30" s="48" t="s">
        <v>321</v>
      </c>
      <c r="N30" s="47">
        <v>5</v>
      </c>
      <c r="O30" s="48" t="s">
        <v>321</v>
      </c>
      <c r="P30" s="48">
        <v>9</v>
      </c>
      <c r="Q30" s="54" t="s">
        <v>320</v>
      </c>
      <c r="R30" s="48">
        <v>1997</v>
      </c>
      <c r="S30" s="48" t="s">
        <v>319</v>
      </c>
      <c r="T30" s="48"/>
      <c r="U30" s="52">
        <v>29</v>
      </c>
      <c r="V30" s="48" t="s">
        <v>321</v>
      </c>
      <c r="W30" s="51">
        <v>25</v>
      </c>
      <c r="X30" s="50" t="s">
        <v>321</v>
      </c>
      <c r="Y30" s="49">
        <v>28</v>
      </c>
      <c r="Z30" s="48" t="s">
        <v>318</v>
      </c>
      <c r="AA30" s="47">
        <v>2</v>
      </c>
      <c r="AB30" s="38"/>
    </row>
    <row r="31" spans="1:28" ht="21.95" customHeight="1" x14ac:dyDescent="0.4">
      <c r="A31" s="38"/>
      <c r="B31" s="55" t="s">
        <v>322</v>
      </c>
      <c r="C31" s="48">
        <v>46</v>
      </c>
      <c r="D31" s="57" t="s">
        <v>320</v>
      </c>
      <c r="E31" s="48">
        <v>1971</v>
      </c>
      <c r="F31" s="51" t="s">
        <v>319</v>
      </c>
      <c r="G31" s="56"/>
      <c r="H31" s="52">
        <v>55</v>
      </c>
      <c r="I31" s="48" t="s">
        <v>322</v>
      </c>
      <c r="J31" s="51">
        <v>62</v>
      </c>
      <c r="K31" s="50" t="s">
        <v>323</v>
      </c>
      <c r="L31" s="49">
        <v>2</v>
      </c>
      <c r="M31" s="48" t="s">
        <v>321</v>
      </c>
      <c r="N31" s="47">
        <v>6</v>
      </c>
      <c r="O31" s="48" t="s">
        <v>321</v>
      </c>
      <c r="P31" s="48">
        <v>10</v>
      </c>
      <c r="Q31" s="54" t="s">
        <v>320</v>
      </c>
      <c r="R31" s="48">
        <v>1998</v>
      </c>
      <c r="S31" s="48" t="s">
        <v>319</v>
      </c>
      <c r="T31" s="48"/>
      <c r="U31" s="52">
        <v>28</v>
      </c>
      <c r="V31" s="48" t="s">
        <v>321</v>
      </c>
      <c r="W31" s="51">
        <v>26</v>
      </c>
      <c r="X31" s="50" t="s">
        <v>321</v>
      </c>
      <c r="Y31" s="49">
        <v>29</v>
      </c>
      <c r="Z31" s="48" t="s">
        <v>318</v>
      </c>
      <c r="AA31" s="47">
        <v>3</v>
      </c>
      <c r="AB31" s="38"/>
    </row>
    <row r="32" spans="1:28" ht="21.95" customHeight="1" x14ac:dyDescent="0.4">
      <c r="A32" s="38"/>
      <c r="B32" s="55" t="s">
        <v>322</v>
      </c>
      <c r="C32" s="48">
        <v>47</v>
      </c>
      <c r="D32" s="57" t="s">
        <v>320</v>
      </c>
      <c r="E32" s="48">
        <v>1972</v>
      </c>
      <c r="F32" s="51" t="s">
        <v>319</v>
      </c>
      <c r="G32" s="56"/>
      <c r="H32" s="52">
        <v>54</v>
      </c>
      <c r="I32" s="48" t="s">
        <v>322</v>
      </c>
      <c r="J32" s="51">
        <v>63</v>
      </c>
      <c r="K32" s="50" t="s">
        <v>323</v>
      </c>
      <c r="L32" s="49">
        <v>3</v>
      </c>
      <c r="M32" s="48" t="s">
        <v>321</v>
      </c>
      <c r="N32" s="47">
        <v>7</v>
      </c>
      <c r="O32" s="48" t="s">
        <v>321</v>
      </c>
      <c r="P32" s="48">
        <v>11</v>
      </c>
      <c r="Q32" s="54" t="s">
        <v>320</v>
      </c>
      <c r="R32" s="48">
        <v>1999</v>
      </c>
      <c r="S32" s="48" t="s">
        <v>319</v>
      </c>
      <c r="T32" s="48"/>
      <c r="U32" s="52">
        <v>27</v>
      </c>
      <c r="V32" s="48" t="s">
        <v>321</v>
      </c>
      <c r="W32" s="51">
        <v>27</v>
      </c>
      <c r="X32" s="50" t="s">
        <v>321</v>
      </c>
      <c r="Y32" s="49">
        <v>30</v>
      </c>
      <c r="Z32" s="48" t="s">
        <v>318</v>
      </c>
      <c r="AA32" s="47">
        <v>4</v>
      </c>
      <c r="AB32" s="38"/>
    </row>
    <row r="33" spans="1:28" ht="21.95" customHeight="1" thickBot="1" x14ac:dyDescent="0.45">
      <c r="A33" s="38"/>
      <c r="B33" s="69" t="s">
        <v>322</v>
      </c>
      <c r="C33" s="72">
        <v>48</v>
      </c>
      <c r="D33" s="70" t="s">
        <v>320</v>
      </c>
      <c r="E33" s="72">
        <v>1973</v>
      </c>
      <c r="F33" s="71" t="s">
        <v>319</v>
      </c>
      <c r="G33" s="98"/>
      <c r="H33" s="99">
        <v>53</v>
      </c>
      <c r="I33" s="72" t="s">
        <v>323</v>
      </c>
      <c r="J33" s="71" t="s">
        <v>324</v>
      </c>
      <c r="K33" s="73" t="s">
        <v>323</v>
      </c>
      <c r="L33" s="100">
        <v>4</v>
      </c>
      <c r="M33" s="72" t="s">
        <v>321</v>
      </c>
      <c r="N33" s="101">
        <v>8</v>
      </c>
      <c r="O33" s="72" t="s">
        <v>321</v>
      </c>
      <c r="P33" s="72">
        <v>12</v>
      </c>
      <c r="Q33" s="102" t="s">
        <v>320</v>
      </c>
      <c r="R33" s="72">
        <v>2000</v>
      </c>
      <c r="S33" s="72" t="s">
        <v>319</v>
      </c>
      <c r="T33" s="72"/>
      <c r="U33" s="99">
        <v>26</v>
      </c>
      <c r="V33" s="72" t="s">
        <v>321</v>
      </c>
      <c r="W33" s="71">
        <v>28</v>
      </c>
      <c r="X33" s="73" t="s">
        <v>321</v>
      </c>
      <c r="Y33" s="100">
        <v>31</v>
      </c>
      <c r="Z33" s="72" t="s">
        <v>318</v>
      </c>
      <c r="AA33" s="101">
        <v>5</v>
      </c>
      <c r="AB33" s="38"/>
    </row>
    <row r="34" spans="1:28" ht="9.9499999999999993" customHeight="1" x14ac:dyDescent="0.4">
      <c r="A34" s="38"/>
      <c r="B34" s="45"/>
      <c r="C34" s="45"/>
      <c r="D34" s="46"/>
      <c r="E34" s="45"/>
      <c r="F34" s="45"/>
      <c r="G34" s="45"/>
      <c r="H34" s="45"/>
      <c r="I34" s="45"/>
      <c r="J34" s="44"/>
      <c r="K34" s="45"/>
      <c r="L34" s="44"/>
      <c r="M34" s="45"/>
      <c r="N34" s="44"/>
      <c r="O34" s="45"/>
      <c r="P34" s="45"/>
      <c r="Q34" s="46"/>
      <c r="R34" s="45"/>
      <c r="S34" s="45"/>
      <c r="T34" s="45"/>
      <c r="U34" s="45"/>
      <c r="V34" s="45"/>
      <c r="W34" s="44"/>
      <c r="X34" s="45"/>
      <c r="Y34" s="44"/>
      <c r="Z34" s="45"/>
      <c r="AA34" s="44"/>
      <c r="AB34" s="38"/>
    </row>
    <row r="35" spans="1:28" ht="16.5" customHeight="1" x14ac:dyDescent="0.4">
      <c r="A35" s="38"/>
      <c r="B35" s="357" t="s">
        <v>331</v>
      </c>
      <c r="C35" s="357"/>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7"/>
      <c r="AB35" s="38"/>
    </row>
  </sheetData>
  <sheetProtection algorithmName="SHA-512" hashValue="Mz1qhbeeQ7veyp5orm3/8eJ6NS2SiXHBuZP2aE91/jk4p5GrziG7bzQbrUniF3EF3TLxbMThWoIw7IXqVnDCpw==" saltValue="O4DZS+tDgjXzTLnE5F7BpQ==" spinCount="100000" sheet="1" objects="1" scenarios="1"/>
  <mergeCells count="12">
    <mergeCell ref="B6:F6"/>
    <mergeCell ref="O6:S6"/>
    <mergeCell ref="B1:AA1"/>
    <mergeCell ref="B35:AA35"/>
    <mergeCell ref="I6:J6"/>
    <mergeCell ref="K6:L6"/>
    <mergeCell ref="M6:N6"/>
    <mergeCell ref="X6:Y6"/>
    <mergeCell ref="Z6:AA6"/>
    <mergeCell ref="V6:W6"/>
    <mergeCell ref="B3:AA3"/>
    <mergeCell ref="B4:AA4"/>
  </mergeCells>
  <phoneticPr fontId="1"/>
  <printOptions horizontalCentered="1"/>
  <pageMargins left="0.43307086614173229" right="0.43307086614173229" top="0.74803149606299213" bottom="0.35433070866141736" header="0.31496062992125984" footer="0.31496062992125984"/>
  <pageSetup paperSize="9" orientation="portrait" r:id="rId1"/>
  <colBreaks count="1" manualBreakCount="1">
    <brk id="2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A6C49-54F2-45A4-A3BB-B80289B596C2}">
  <sheetPr codeName="Sheet6"/>
  <dimension ref="A1:K88"/>
  <sheetViews>
    <sheetView zoomScale="130" zoomScaleNormal="130" workbookViewId="0">
      <selection activeCell="P5" sqref="P5"/>
    </sheetView>
  </sheetViews>
  <sheetFormatPr defaultRowHeight="18.75" x14ac:dyDescent="0.4"/>
  <cols>
    <col min="2" max="2" width="11.375" customWidth="1"/>
    <col min="3" max="4" width="29.625" customWidth="1"/>
    <col min="6" max="6" width="9.375" bestFit="1" customWidth="1"/>
    <col min="7" max="8" width="9.375" customWidth="1"/>
    <col min="9" max="10" width="17.25" bestFit="1" customWidth="1"/>
  </cols>
  <sheetData>
    <row r="1" spans="1:11" x14ac:dyDescent="0.4">
      <c r="A1" t="s">
        <v>221</v>
      </c>
      <c r="B1" t="s">
        <v>222</v>
      </c>
      <c r="C1" t="s">
        <v>223</v>
      </c>
      <c r="D1" t="s">
        <v>317</v>
      </c>
      <c r="E1" t="s">
        <v>393</v>
      </c>
      <c r="F1" t="s">
        <v>396</v>
      </c>
      <c r="G1" t="s">
        <v>397</v>
      </c>
      <c r="I1" t="s">
        <v>266</v>
      </c>
      <c r="J1" t="s">
        <v>394</v>
      </c>
      <c r="K1" t="s">
        <v>395</v>
      </c>
    </row>
    <row r="2" spans="1:11" x14ac:dyDescent="0.4">
      <c r="A2">
        <f t="shared" ref="A2:A65" si="0">ROW()-1</f>
        <v>1</v>
      </c>
      <c r="B2" t="s">
        <v>127</v>
      </c>
      <c r="C2" t="s">
        <v>224</v>
      </c>
      <c r="D2" t="s">
        <v>267</v>
      </c>
      <c r="E2" t="b">
        <f>ISNUMBER(SEARCH(作業部分検索,tbl[[#This Row],[作業名]]))</f>
        <v>1</v>
      </c>
      <c r="F2" t="b">
        <f>ISNUMBER(SEARCH(作業名1,tbl[[#This Row],[作業名]]))</f>
        <v>1</v>
      </c>
      <c r="G2" t="b">
        <f>ISNUMBER(SEARCH(作業名2,tbl[[#This Row],[作業名]]))</f>
        <v>1</v>
      </c>
      <c r="I2" t="str" cm="1">
        <f t="array" ref="I2:I88">IFERROR(_xlfn._xlws.FILTER(tbl[作業名],tbl[作業検索]=TRUE),"")</f>
        <v>パーカッション式さく井工事</v>
      </c>
      <c r="J2" t="str" cm="1">
        <f t="array" ref="J2:J54">_xlfn.UNIQUE(IFERROR(_xlfn._xlws.FILTER(tbl[職種名],((tbl[作業検索]=TRUE)*(tbl[職種検索1]=TRUE))),""))</f>
        <v>さく井</v>
      </c>
      <c r="K2" t="str" cm="1">
        <f t="array" ref="K2:K54">_xlfn.UNIQUE(IFERROR(_xlfn._xlws.FILTER(tbl[職種名],((tbl[作業検索]=TRUE)*(tbl[職種検索2]=TRUE))),""))</f>
        <v>さく井</v>
      </c>
    </row>
    <row r="3" spans="1:11" x14ac:dyDescent="0.4">
      <c r="A3">
        <f t="shared" si="0"/>
        <v>2</v>
      </c>
      <c r="B3" t="s">
        <v>126</v>
      </c>
      <c r="C3" t="s">
        <v>224</v>
      </c>
      <c r="D3" t="s">
        <v>268</v>
      </c>
      <c r="E3" t="b">
        <f>ISNUMBER(SEARCH(作業部分検索,tbl[[#This Row],[作業名]]))</f>
        <v>1</v>
      </c>
      <c r="F3" t="b">
        <f>ISNUMBER(SEARCH(作業名1,tbl[[#This Row],[作業名]]))</f>
        <v>1</v>
      </c>
      <c r="G3" t="b">
        <f>ISNUMBER(SEARCH(作業名2,tbl[[#This Row],[作業名]]))</f>
        <v>1</v>
      </c>
      <c r="I3" t="str">
        <v>ロータリー式さく井工事</v>
      </c>
      <c r="J3" t="str">
        <v>鋳造</v>
      </c>
      <c r="K3" t="str">
        <v>鋳造</v>
      </c>
    </row>
    <row r="4" spans="1:11" x14ac:dyDescent="0.4">
      <c r="A4">
        <f t="shared" si="0"/>
        <v>3</v>
      </c>
      <c r="B4" t="s">
        <v>220</v>
      </c>
      <c r="C4" t="s">
        <v>225</v>
      </c>
      <c r="D4" t="s">
        <v>269</v>
      </c>
      <c r="E4" t="b">
        <f>ISNUMBER(SEARCH(作業部分検索,tbl[[#This Row],[作業名]]))</f>
        <v>1</v>
      </c>
      <c r="F4" t="b">
        <f>ISNUMBER(SEARCH(作業名1,tbl[[#This Row],[作業名]]))</f>
        <v>1</v>
      </c>
      <c r="G4" t="b">
        <f>ISNUMBER(SEARCH(作業名2,tbl[[#This Row],[作業名]]))</f>
        <v>1</v>
      </c>
      <c r="I4" t="str">
        <v>鋳鉄鋳物鋳造</v>
      </c>
      <c r="J4" t="str">
        <v>鍛造</v>
      </c>
      <c r="K4" t="str">
        <v>鍛造</v>
      </c>
    </row>
    <row r="5" spans="1:11" x14ac:dyDescent="0.4">
      <c r="A5">
        <f t="shared" si="0"/>
        <v>4</v>
      </c>
      <c r="B5" t="s">
        <v>219</v>
      </c>
      <c r="C5" t="s">
        <v>225</v>
      </c>
      <c r="D5" t="s">
        <v>270</v>
      </c>
      <c r="E5" t="b">
        <f>ISNUMBER(SEARCH(作業部分検索,tbl[[#This Row],[作業名]]))</f>
        <v>1</v>
      </c>
      <c r="F5" t="b">
        <f>ISNUMBER(SEARCH(作業名1,tbl[[#This Row],[作業名]]))</f>
        <v>1</v>
      </c>
      <c r="G5" t="b">
        <f>ISNUMBER(SEARCH(作業名2,tbl[[#This Row],[作業名]]))</f>
        <v>1</v>
      </c>
      <c r="I5" t="str">
        <v>非鉄金属鋳物鋳造</v>
      </c>
      <c r="J5" t="str">
        <v>機械加工</v>
      </c>
      <c r="K5" t="str">
        <v>機械加工</v>
      </c>
    </row>
    <row r="6" spans="1:11" x14ac:dyDescent="0.4">
      <c r="A6">
        <f t="shared" si="0"/>
        <v>5</v>
      </c>
      <c r="B6" t="s">
        <v>218</v>
      </c>
      <c r="C6" t="s">
        <v>226</v>
      </c>
      <c r="D6" t="s">
        <v>271</v>
      </c>
      <c r="E6" t="b">
        <f>ISNUMBER(SEARCH(作業部分検索,tbl[[#This Row],[作業名]]))</f>
        <v>1</v>
      </c>
      <c r="F6" t="b">
        <f>ISNUMBER(SEARCH(作業名1,tbl[[#This Row],[作業名]]))</f>
        <v>1</v>
      </c>
      <c r="G6" t="b">
        <f>ISNUMBER(SEARCH(作業名2,tbl[[#This Row],[作業名]]))</f>
        <v>1</v>
      </c>
      <c r="I6" t="str">
        <v>ハンマ型鍛造</v>
      </c>
      <c r="J6" t="str">
        <v>金属プレス加工</v>
      </c>
      <c r="K6" t="str">
        <v>金属プレス加工</v>
      </c>
    </row>
    <row r="7" spans="1:11" x14ac:dyDescent="0.4">
      <c r="A7">
        <f t="shared" si="0"/>
        <v>6</v>
      </c>
      <c r="B7" t="s">
        <v>217</v>
      </c>
      <c r="C7" t="s">
        <v>226</v>
      </c>
      <c r="D7" t="s">
        <v>272</v>
      </c>
      <c r="E7" t="b">
        <f>ISNUMBER(SEARCH(作業部分検索,tbl[[#This Row],[作業名]]))</f>
        <v>1</v>
      </c>
      <c r="F7" t="b">
        <f>ISNUMBER(SEARCH(作業名1,tbl[[#This Row],[作業名]]))</f>
        <v>1</v>
      </c>
      <c r="G7" t="b">
        <f>ISNUMBER(SEARCH(作業名2,tbl[[#This Row],[作業名]]))</f>
        <v>1</v>
      </c>
      <c r="I7" t="str">
        <v>プレス型鍛造</v>
      </c>
      <c r="J7" t="str">
        <v>鉄工</v>
      </c>
      <c r="K7" t="str">
        <v>鉄工</v>
      </c>
    </row>
    <row r="8" spans="1:11" x14ac:dyDescent="0.4">
      <c r="A8">
        <f t="shared" si="0"/>
        <v>7</v>
      </c>
      <c r="B8" t="s">
        <v>216</v>
      </c>
      <c r="C8" t="s">
        <v>227</v>
      </c>
      <c r="D8" t="s">
        <v>273</v>
      </c>
      <c r="E8" t="b">
        <f>ISNUMBER(SEARCH(作業部分検索,tbl[[#This Row],[作業名]]))</f>
        <v>1</v>
      </c>
      <c r="F8" t="b">
        <f>ISNUMBER(SEARCH(作業名1,tbl[[#This Row],[作業名]]))</f>
        <v>1</v>
      </c>
      <c r="G8" t="b">
        <f>ISNUMBER(SEARCH(作業名2,tbl[[#This Row],[作業名]]))</f>
        <v>1</v>
      </c>
      <c r="I8" t="str">
        <v>普通旋盤</v>
      </c>
      <c r="J8" t="str">
        <v>建築板金</v>
      </c>
      <c r="K8" t="str">
        <v>建築板金</v>
      </c>
    </row>
    <row r="9" spans="1:11" x14ac:dyDescent="0.4">
      <c r="A9">
        <f t="shared" si="0"/>
        <v>8</v>
      </c>
      <c r="B9" t="s">
        <v>213</v>
      </c>
      <c r="C9" t="s">
        <v>227</v>
      </c>
      <c r="D9" t="s">
        <v>274</v>
      </c>
      <c r="E9" t="b">
        <f>ISNUMBER(SEARCH(作業部分検索,tbl[[#This Row],[作業名]]))</f>
        <v>1</v>
      </c>
      <c r="F9" t="b">
        <f>ISNUMBER(SEARCH(作業名1,tbl[[#This Row],[作業名]]))</f>
        <v>1</v>
      </c>
      <c r="G9" t="b">
        <f>ISNUMBER(SEARCH(作業名2,tbl[[#This Row],[作業名]]))</f>
        <v>1</v>
      </c>
      <c r="I9" t="str">
        <v>数値制御旋盤</v>
      </c>
      <c r="J9" t="str">
        <v>工場板金</v>
      </c>
      <c r="K9" t="str">
        <v>工場板金</v>
      </c>
    </row>
    <row r="10" spans="1:11" x14ac:dyDescent="0.4">
      <c r="A10">
        <f t="shared" si="0"/>
        <v>9</v>
      </c>
      <c r="B10" t="s">
        <v>215</v>
      </c>
      <c r="C10" t="s">
        <v>227</v>
      </c>
      <c r="D10" t="s">
        <v>214</v>
      </c>
      <c r="E10" t="b">
        <f>ISNUMBER(SEARCH(作業部分検索,tbl[[#This Row],[作業名]]))</f>
        <v>1</v>
      </c>
      <c r="F10" t="b">
        <f>ISNUMBER(SEARCH(作業名1,tbl[[#This Row],[作業名]]))</f>
        <v>1</v>
      </c>
      <c r="G10" t="b">
        <f>ISNUMBER(SEARCH(作業名2,tbl[[#This Row],[作業名]]))</f>
        <v>1</v>
      </c>
      <c r="I10" t="str">
        <v>フライス盤</v>
      </c>
      <c r="J10" t="str">
        <v>めっき</v>
      </c>
      <c r="K10" t="str">
        <v>めっき</v>
      </c>
    </row>
    <row r="11" spans="1:11" x14ac:dyDescent="0.4">
      <c r="A11">
        <f t="shared" si="0"/>
        <v>10</v>
      </c>
      <c r="B11" t="s">
        <v>212</v>
      </c>
      <c r="C11" t="s">
        <v>227</v>
      </c>
      <c r="D11" t="s">
        <v>275</v>
      </c>
      <c r="E11" t="b">
        <f>ISNUMBER(SEARCH(作業部分検索,tbl[[#This Row],[作業名]]))</f>
        <v>1</v>
      </c>
      <c r="F11" t="b">
        <f>ISNUMBER(SEARCH(作業名1,tbl[[#This Row],[作業名]]))</f>
        <v>1</v>
      </c>
      <c r="G11" t="b">
        <f>ISNUMBER(SEARCH(作業名2,tbl[[#This Row],[作業名]]))</f>
        <v>1</v>
      </c>
      <c r="I11" t="str">
        <v>数値制御フライス盤</v>
      </c>
      <c r="J11" t="str">
        <v>アルミニウム陽極酸化処理</v>
      </c>
      <c r="K11" t="str">
        <v>アルミニウム陽極酸化処理</v>
      </c>
    </row>
    <row r="12" spans="1:11" x14ac:dyDescent="0.4">
      <c r="A12">
        <f t="shared" si="0"/>
        <v>11</v>
      </c>
      <c r="B12" t="s">
        <v>211</v>
      </c>
      <c r="C12" t="s">
        <v>227</v>
      </c>
      <c r="D12" t="s">
        <v>276</v>
      </c>
      <c r="E12" t="b">
        <f>ISNUMBER(SEARCH(作業部分検索,tbl[[#This Row],[作業名]]))</f>
        <v>1</v>
      </c>
      <c r="F12" t="b">
        <f>ISNUMBER(SEARCH(作業名1,tbl[[#This Row],[作業名]]))</f>
        <v>1</v>
      </c>
      <c r="G12" t="b">
        <f>ISNUMBER(SEARCH(作業名2,tbl[[#This Row],[作業名]]))</f>
        <v>1</v>
      </c>
      <c r="I12" t="str">
        <v>マシニングセンタ</v>
      </c>
      <c r="J12" t="str">
        <v>仕上げ</v>
      </c>
      <c r="K12" t="str">
        <v>仕上げ</v>
      </c>
    </row>
    <row r="13" spans="1:11" x14ac:dyDescent="0.4">
      <c r="A13">
        <f t="shared" si="0"/>
        <v>12</v>
      </c>
      <c r="B13" t="s">
        <v>210</v>
      </c>
      <c r="C13" t="s">
        <v>228</v>
      </c>
      <c r="D13" t="s">
        <v>209</v>
      </c>
      <c r="E13" t="b">
        <f>ISNUMBER(SEARCH(作業部分検索,tbl[[#This Row],[作業名]]))</f>
        <v>1</v>
      </c>
      <c r="F13" t="b">
        <f>ISNUMBER(SEARCH(作業名1,tbl[[#This Row],[作業名]]))</f>
        <v>1</v>
      </c>
      <c r="G13" t="b">
        <f>ISNUMBER(SEARCH(作業名2,tbl[[#This Row],[作業名]]))</f>
        <v>1</v>
      </c>
      <c r="I13" t="str">
        <v>金属プレス</v>
      </c>
      <c r="J13" t="str">
        <v>機械検査</v>
      </c>
      <c r="K13" t="str">
        <v>機械検査</v>
      </c>
    </row>
    <row r="14" spans="1:11" x14ac:dyDescent="0.4">
      <c r="A14">
        <f t="shared" si="0"/>
        <v>13</v>
      </c>
      <c r="B14" t="s">
        <v>208</v>
      </c>
      <c r="C14" t="s">
        <v>229</v>
      </c>
      <c r="D14" t="s">
        <v>207</v>
      </c>
      <c r="E14" t="b">
        <f>ISNUMBER(SEARCH(作業部分検索,tbl[[#This Row],[作業名]]))</f>
        <v>1</v>
      </c>
      <c r="F14" t="b">
        <f>ISNUMBER(SEARCH(作業名1,tbl[[#This Row],[作業名]]))</f>
        <v>1</v>
      </c>
      <c r="G14" t="b">
        <f>ISNUMBER(SEARCH(作業名2,tbl[[#This Row],[作業名]]))</f>
        <v>1</v>
      </c>
      <c r="I14" t="str">
        <v>構造物鉄工</v>
      </c>
      <c r="J14" t="str">
        <v>ダイカスト</v>
      </c>
      <c r="K14" t="str">
        <v>ダイカスト</v>
      </c>
    </row>
    <row r="15" spans="1:11" x14ac:dyDescent="0.4">
      <c r="A15">
        <f t="shared" si="0"/>
        <v>14</v>
      </c>
      <c r="B15" t="s">
        <v>125</v>
      </c>
      <c r="C15" t="s">
        <v>230</v>
      </c>
      <c r="D15" t="s">
        <v>277</v>
      </c>
      <c r="E15" t="b">
        <f>ISNUMBER(SEARCH(作業部分検索,tbl[[#This Row],[作業名]]))</f>
        <v>1</v>
      </c>
      <c r="F15" t="b">
        <f>ISNUMBER(SEARCH(作業名1,tbl[[#This Row],[作業名]]))</f>
        <v>1</v>
      </c>
      <c r="G15" t="b">
        <f>ISNUMBER(SEARCH(作業名2,tbl[[#This Row],[作業名]]))</f>
        <v>1</v>
      </c>
      <c r="I15" t="str">
        <v>内外装板金</v>
      </c>
      <c r="J15" t="str">
        <v>電子機器組立て</v>
      </c>
      <c r="K15" t="str">
        <v>電子機器組立て</v>
      </c>
    </row>
    <row r="16" spans="1:11" x14ac:dyDescent="0.4">
      <c r="A16">
        <f t="shared" si="0"/>
        <v>15</v>
      </c>
      <c r="B16" t="s">
        <v>124</v>
      </c>
      <c r="C16" t="s">
        <v>230</v>
      </c>
      <c r="D16" t="s">
        <v>123</v>
      </c>
      <c r="E16" t="b">
        <f>ISNUMBER(SEARCH(作業部分検索,tbl[[#This Row],[作業名]]))</f>
        <v>1</v>
      </c>
      <c r="F16" t="b">
        <f>ISNUMBER(SEARCH(作業名1,tbl[[#This Row],[作業名]]))</f>
        <v>1</v>
      </c>
      <c r="G16" t="b">
        <f>ISNUMBER(SEARCH(作業名2,tbl[[#This Row],[作業名]]))</f>
        <v>1</v>
      </c>
      <c r="I16" t="str">
        <v>ダクト板金</v>
      </c>
      <c r="J16" t="str">
        <v>電気機器組立て</v>
      </c>
      <c r="K16" t="str">
        <v>電気機器組立て</v>
      </c>
    </row>
    <row r="17" spans="1:11" x14ac:dyDescent="0.4">
      <c r="A17">
        <f t="shared" si="0"/>
        <v>16</v>
      </c>
      <c r="B17" t="s">
        <v>122</v>
      </c>
      <c r="C17" t="s">
        <v>231</v>
      </c>
      <c r="D17" t="s">
        <v>121</v>
      </c>
      <c r="E17" t="b">
        <f>ISNUMBER(SEARCH(作業部分検索,tbl[[#This Row],[作業名]]))</f>
        <v>1</v>
      </c>
      <c r="F17" t="b">
        <f>ISNUMBER(SEARCH(作業名1,tbl[[#This Row],[作業名]]))</f>
        <v>1</v>
      </c>
      <c r="G17" t="b">
        <f>ISNUMBER(SEARCH(作業名2,tbl[[#This Row],[作業名]]))</f>
        <v>1</v>
      </c>
      <c r="I17" t="str">
        <v>機械板金</v>
      </c>
      <c r="J17" t="str">
        <v>プリント配線板製造</v>
      </c>
      <c r="K17" t="str">
        <v>プリント配線板製造</v>
      </c>
    </row>
    <row r="18" spans="1:11" x14ac:dyDescent="0.4">
      <c r="A18">
        <f t="shared" si="0"/>
        <v>17</v>
      </c>
      <c r="B18" t="s">
        <v>206</v>
      </c>
      <c r="C18" t="s">
        <v>232</v>
      </c>
      <c r="D18" t="s">
        <v>205</v>
      </c>
      <c r="E18" t="b">
        <f>ISNUMBER(SEARCH(作業部分検索,tbl[[#This Row],[作業名]]))</f>
        <v>1</v>
      </c>
      <c r="F18" t="b">
        <f>ISNUMBER(SEARCH(作業名1,tbl[[#This Row],[作業名]]))</f>
        <v>1</v>
      </c>
      <c r="G18" t="b">
        <f>ISNUMBER(SEARCH(作業名2,tbl[[#This Row],[作業名]]))</f>
        <v>1</v>
      </c>
      <c r="I18" t="str">
        <v>電気めっき</v>
      </c>
      <c r="J18" t="str">
        <v>冷凍空気調和機器施工</v>
      </c>
      <c r="K18" t="str">
        <v>冷凍空気調和機器施工</v>
      </c>
    </row>
    <row r="19" spans="1:11" x14ac:dyDescent="0.4">
      <c r="A19">
        <f t="shared" si="0"/>
        <v>18</v>
      </c>
      <c r="B19" t="s">
        <v>204</v>
      </c>
      <c r="C19" t="s">
        <v>232</v>
      </c>
      <c r="D19" t="s">
        <v>278</v>
      </c>
      <c r="E19" t="b">
        <f>ISNUMBER(SEARCH(作業部分検索,tbl[[#This Row],[作業名]]))</f>
        <v>1</v>
      </c>
      <c r="F19" t="b">
        <f>ISNUMBER(SEARCH(作業名1,tbl[[#This Row],[作業名]]))</f>
        <v>1</v>
      </c>
      <c r="G19" t="b">
        <f>ISNUMBER(SEARCH(作業名2,tbl[[#This Row],[作業名]]))</f>
        <v>1</v>
      </c>
      <c r="I19" t="str">
        <v>溶融亜鉛めっき</v>
      </c>
      <c r="J19" t="str">
        <v>染色</v>
      </c>
      <c r="K19" t="str">
        <v>染色</v>
      </c>
    </row>
    <row r="20" spans="1:11" x14ac:dyDescent="0.4">
      <c r="A20">
        <f t="shared" si="0"/>
        <v>19</v>
      </c>
      <c r="B20" t="s">
        <v>203</v>
      </c>
      <c r="C20" t="s">
        <v>233</v>
      </c>
      <c r="D20" t="s">
        <v>279</v>
      </c>
      <c r="E20" t="b">
        <f>ISNUMBER(SEARCH(作業部分検索,tbl[[#This Row],[作業名]]))</f>
        <v>1</v>
      </c>
      <c r="F20" t="b">
        <f>ISNUMBER(SEARCH(作業名1,tbl[[#This Row],[作業名]]))</f>
        <v>1</v>
      </c>
      <c r="G20" t="b">
        <f>ISNUMBER(SEARCH(作業名2,tbl[[#This Row],[作業名]]))</f>
        <v>1</v>
      </c>
      <c r="I20" t="str">
        <v>陽極酸化処理</v>
      </c>
      <c r="J20" t="str">
        <v>ニット製品製造</v>
      </c>
      <c r="K20" t="str">
        <v>ニット製品製造</v>
      </c>
    </row>
    <row r="21" spans="1:11" x14ac:dyDescent="0.4">
      <c r="A21">
        <f t="shared" si="0"/>
        <v>20</v>
      </c>
      <c r="B21" t="s">
        <v>202</v>
      </c>
      <c r="C21" t="s">
        <v>234</v>
      </c>
      <c r="D21" t="s">
        <v>280</v>
      </c>
      <c r="E21" t="b">
        <f>ISNUMBER(SEARCH(作業部分検索,tbl[[#This Row],[作業名]]))</f>
        <v>1</v>
      </c>
      <c r="F21" t="b">
        <f>ISNUMBER(SEARCH(作業名1,tbl[[#This Row],[作業名]]))</f>
        <v>1</v>
      </c>
      <c r="G21" t="b">
        <f>ISNUMBER(SEARCH(作業名2,tbl[[#This Row],[作業名]]))</f>
        <v>1</v>
      </c>
      <c r="I21" t="str">
        <v>治工具仕上げ</v>
      </c>
      <c r="J21" t="str">
        <v>婦人子供服製造</v>
      </c>
      <c r="K21" t="str">
        <v>婦人子供服製造</v>
      </c>
    </row>
    <row r="22" spans="1:11" x14ac:dyDescent="0.4">
      <c r="A22">
        <f t="shared" si="0"/>
        <v>21</v>
      </c>
      <c r="B22" t="s">
        <v>201</v>
      </c>
      <c r="C22" t="s">
        <v>234</v>
      </c>
      <c r="D22" t="s">
        <v>200</v>
      </c>
      <c r="E22" t="b">
        <f>ISNUMBER(SEARCH(作業部分検索,tbl[[#This Row],[作業名]]))</f>
        <v>1</v>
      </c>
      <c r="F22" t="b">
        <f>ISNUMBER(SEARCH(作業名1,tbl[[#This Row],[作業名]]))</f>
        <v>1</v>
      </c>
      <c r="G22" t="b">
        <f>ISNUMBER(SEARCH(作業名2,tbl[[#This Row],[作業名]]))</f>
        <v>1</v>
      </c>
      <c r="I22" t="str">
        <v>金型仕上げ</v>
      </c>
      <c r="J22" t="str">
        <v>紳士服製造</v>
      </c>
      <c r="K22" t="str">
        <v>紳士服製造</v>
      </c>
    </row>
    <row r="23" spans="1:11" x14ac:dyDescent="0.4">
      <c r="A23">
        <f t="shared" si="0"/>
        <v>22</v>
      </c>
      <c r="B23" t="s">
        <v>199</v>
      </c>
      <c r="C23" t="s">
        <v>234</v>
      </c>
      <c r="D23" t="s">
        <v>281</v>
      </c>
      <c r="E23" t="b">
        <f>ISNUMBER(SEARCH(作業部分検索,tbl[[#This Row],[作業名]]))</f>
        <v>1</v>
      </c>
      <c r="F23" t="b">
        <f>ISNUMBER(SEARCH(作業名1,tbl[[#This Row],[作業名]]))</f>
        <v>1</v>
      </c>
      <c r="G23" t="b">
        <f>ISNUMBER(SEARCH(作業名2,tbl[[#This Row],[作業名]]))</f>
        <v>1</v>
      </c>
      <c r="I23" t="str">
        <v>機械組立仕上げ</v>
      </c>
      <c r="J23" t="str">
        <v>寝具製作</v>
      </c>
      <c r="K23" t="str">
        <v>寝具製作</v>
      </c>
    </row>
    <row r="24" spans="1:11" x14ac:dyDescent="0.4">
      <c r="A24">
        <f t="shared" si="0"/>
        <v>23</v>
      </c>
      <c r="B24" t="s">
        <v>198</v>
      </c>
      <c r="C24" t="s">
        <v>197</v>
      </c>
      <c r="D24" t="s">
        <v>197</v>
      </c>
      <c r="E24" t="b">
        <f>ISNUMBER(SEARCH(作業部分検索,tbl[[#This Row],[作業名]]))</f>
        <v>1</v>
      </c>
      <c r="F24" t="b">
        <f>ISNUMBER(SEARCH(作業名1,tbl[[#This Row],[作業名]]))</f>
        <v>1</v>
      </c>
      <c r="G24" t="b">
        <f>ISNUMBER(SEARCH(作業名2,tbl[[#This Row],[作業名]]))</f>
        <v>1</v>
      </c>
      <c r="I24" t="str">
        <v>機械検査</v>
      </c>
      <c r="J24" t="str">
        <v>帆布製品製造</v>
      </c>
      <c r="K24" t="str">
        <v>帆布製品製造</v>
      </c>
    </row>
    <row r="25" spans="1:11" x14ac:dyDescent="0.4">
      <c r="A25">
        <f t="shared" si="0"/>
        <v>24</v>
      </c>
      <c r="B25" t="s">
        <v>196</v>
      </c>
      <c r="C25" t="s">
        <v>235</v>
      </c>
      <c r="D25" t="s">
        <v>282</v>
      </c>
      <c r="E25" t="b">
        <f>ISNUMBER(SEARCH(作業部分検索,tbl[[#This Row],[作業名]]))</f>
        <v>1</v>
      </c>
      <c r="F25" t="b">
        <f>ISNUMBER(SEARCH(作業名1,tbl[[#This Row],[作業名]]))</f>
        <v>1</v>
      </c>
      <c r="G25" t="b">
        <f>ISNUMBER(SEARCH(作業名2,tbl[[#This Row],[作業名]]))</f>
        <v>1</v>
      </c>
      <c r="I25" t="str">
        <v>ホットチャンバダイカスト</v>
      </c>
      <c r="J25" t="str">
        <v>布はく縫製</v>
      </c>
      <c r="K25" t="str">
        <v>布はく縫製</v>
      </c>
    </row>
    <row r="26" spans="1:11" x14ac:dyDescent="0.4">
      <c r="A26">
        <f t="shared" si="0"/>
        <v>25</v>
      </c>
      <c r="B26" t="s">
        <v>195</v>
      </c>
      <c r="C26" t="s">
        <v>235</v>
      </c>
      <c r="D26" t="s">
        <v>283</v>
      </c>
      <c r="E26" t="b">
        <f>ISNUMBER(SEARCH(作業部分検索,tbl[[#This Row],[作業名]]))</f>
        <v>1</v>
      </c>
      <c r="F26" t="b">
        <f>ISNUMBER(SEARCH(作業名1,tbl[[#This Row],[作業名]]))</f>
        <v>1</v>
      </c>
      <c r="G26" t="b">
        <f>ISNUMBER(SEARCH(作業名2,tbl[[#This Row],[作業名]]))</f>
        <v>1</v>
      </c>
      <c r="I26" t="str">
        <v>コールドチャンバダイカスト</v>
      </c>
      <c r="J26" t="str">
        <v>家具製作</v>
      </c>
      <c r="K26" t="str">
        <v>家具製作</v>
      </c>
    </row>
    <row r="27" spans="1:11" x14ac:dyDescent="0.4">
      <c r="A27">
        <f t="shared" si="0"/>
        <v>26</v>
      </c>
      <c r="B27" t="s">
        <v>194</v>
      </c>
      <c r="C27" t="s">
        <v>236</v>
      </c>
      <c r="D27" t="s">
        <v>236</v>
      </c>
      <c r="E27" t="b">
        <f>ISNUMBER(SEARCH(作業部分検索,tbl[[#This Row],[作業名]]))</f>
        <v>1</v>
      </c>
      <c r="F27" t="b">
        <f>ISNUMBER(SEARCH(作業名1,tbl[[#This Row],[作業名]]))</f>
        <v>1</v>
      </c>
      <c r="G27" t="b">
        <f>ISNUMBER(SEARCH(作業名2,tbl[[#This Row],[作業名]]))</f>
        <v>1</v>
      </c>
      <c r="I27" t="str">
        <v>電子機器組立て</v>
      </c>
      <c r="J27" t="str">
        <v>建具製作</v>
      </c>
      <c r="K27" t="str">
        <v>建具製作</v>
      </c>
    </row>
    <row r="28" spans="1:11" x14ac:dyDescent="0.4">
      <c r="A28">
        <f t="shared" si="0"/>
        <v>27</v>
      </c>
      <c r="B28" t="s">
        <v>193</v>
      </c>
      <c r="C28" t="s">
        <v>237</v>
      </c>
      <c r="D28" t="s">
        <v>284</v>
      </c>
      <c r="E28" t="b">
        <f>ISNUMBER(SEARCH(作業部分検索,tbl[[#This Row],[作業名]]))</f>
        <v>1</v>
      </c>
      <c r="F28" t="b">
        <f>ISNUMBER(SEARCH(作業名1,tbl[[#This Row],[作業名]]))</f>
        <v>1</v>
      </c>
      <c r="G28" t="b">
        <f>ISNUMBER(SEARCH(作業名2,tbl[[#This Row],[作業名]]))</f>
        <v>1</v>
      </c>
      <c r="I28" t="str">
        <v>回転電機組立て</v>
      </c>
      <c r="J28" t="str">
        <v>紙器・段ボール箱製造</v>
      </c>
      <c r="K28" t="str">
        <v>紙器・段ボール箱製造</v>
      </c>
    </row>
    <row r="29" spans="1:11" x14ac:dyDescent="0.4">
      <c r="A29">
        <f t="shared" si="0"/>
        <v>28</v>
      </c>
      <c r="B29" t="s">
        <v>192</v>
      </c>
      <c r="C29" t="s">
        <v>237</v>
      </c>
      <c r="D29" t="s">
        <v>285</v>
      </c>
      <c r="E29" t="b">
        <f>ISNUMBER(SEARCH(作業部分検索,tbl[[#This Row],[作業名]]))</f>
        <v>1</v>
      </c>
      <c r="F29" t="b">
        <f>ISNUMBER(SEARCH(作業名1,tbl[[#This Row],[作業名]]))</f>
        <v>1</v>
      </c>
      <c r="G29" t="b">
        <f>ISNUMBER(SEARCH(作業名2,tbl[[#This Row],[作業名]]))</f>
        <v>1</v>
      </c>
      <c r="I29" t="str">
        <v>変圧器組立て</v>
      </c>
      <c r="J29" t="str">
        <v>印刷</v>
      </c>
      <c r="K29" t="str">
        <v>印刷</v>
      </c>
    </row>
    <row r="30" spans="1:11" x14ac:dyDescent="0.4">
      <c r="A30">
        <f t="shared" si="0"/>
        <v>29</v>
      </c>
      <c r="B30" t="s">
        <v>191</v>
      </c>
      <c r="C30" t="s">
        <v>237</v>
      </c>
      <c r="D30" t="s">
        <v>286</v>
      </c>
      <c r="E30" t="b">
        <f>ISNUMBER(SEARCH(作業部分検索,tbl[[#This Row],[作業名]]))</f>
        <v>1</v>
      </c>
      <c r="F30" t="b">
        <f>ISNUMBER(SEARCH(作業名1,tbl[[#This Row],[作業名]]))</f>
        <v>1</v>
      </c>
      <c r="G30" t="b">
        <f>ISNUMBER(SEARCH(作業名2,tbl[[#This Row],[作業名]]))</f>
        <v>1</v>
      </c>
      <c r="I30" t="str">
        <v>配電盤・制御盤組立て</v>
      </c>
      <c r="J30" t="str">
        <v>製本</v>
      </c>
      <c r="K30" t="str">
        <v>製本</v>
      </c>
    </row>
    <row r="31" spans="1:11" x14ac:dyDescent="0.4">
      <c r="A31">
        <f t="shared" si="0"/>
        <v>30</v>
      </c>
      <c r="B31" t="s">
        <v>190</v>
      </c>
      <c r="C31" t="s">
        <v>237</v>
      </c>
      <c r="D31" t="s">
        <v>287</v>
      </c>
      <c r="E31" t="b">
        <f>ISNUMBER(SEARCH(作業部分検索,tbl[[#This Row],[作業名]]))</f>
        <v>1</v>
      </c>
      <c r="F31" t="b">
        <f>ISNUMBER(SEARCH(作業名1,tbl[[#This Row],[作業名]]))</f>
        <v>1</v>
      </c>
      <c r="G31" t="b">
        <f>ISNUMBER(SEARCH(作業名2,tbl[[#This Row],[作業名]]))</f>
        <v>1</v>
      </c>
      <c r="I31" t="str">
        <v>開閉制御器具組立て</v>
      </c>
      <c r="J31" t="str">
        <v>プラスチック成形</v>
      </c>
      <c r="K31" t="str">
        <v>プラスチック成形</v>
      </c>
    </row>
    <row r="32" spans="1:11" x14ac:dyDescent="0.4">
      <c r="A32">
        <f t="shared" si="0"/>
        <v>31</v>
      </c>
      <c r="B32" t="s">
        <v>189</v>
      </c>
      <c r="C32" t="s">
        <v>237</v>
      </c>
      <c r="D32" t="s">
        <v>288</v>
      </c>
      <c r="E32" t="b">
        <f>ISNUMBER(SEARCH(作業部分検索,tbl[[#This Row],[作業名]]))</f>
        <v>1</v>
      </c>
      <c r="F32" t="b">
        <f>ISNUMBER(SEARCH(作業名1,tbl[[#This Row],[作業名]]))</f>
        <v>1</v>
      </c>
      <c r="G32" t="b">
        <f>ISNUMBER(SEARCH(作業名2,tbl[[#This Row],[作業名]]))</f>
        <v>1</v>
      </c>
      <c r="I32" t="str">
        <v>回転電機巻線製作</v>
      </c>
      <c r="J32" t="str">
        <v>強化プラスチック成形</v>
      </c>
      <c r="K32" t="str">
        <v>強化プラスチック成形</v>
      </c>
    </row>
    <row r="33" spans="1:11" x14ac:dyDescent="0.4">
      <c r="A33">
        <f t="shared" si="0"/>
        <v>32</v>
      </c>
      <c r="B33" t="s">
        <v>100</v>
      </c>
      <c r="C33" t="s">
        <v>238</v>
      </c>
      <c r="D33" t="s">
        <v>289</v>
      </c>
      <c r="E33" t="b">
        <f>ISNUMBER(SEARCH(作業部分検索,tbl[[#This Row],[作業名]]))</f>
        <v>1</v>
      </c>
      <c r="F33" t="b">
        <f>ISNUMBER(SEARCH(作業名1,tbl[[#This Row],[作業名]]))</f>
        <v>1</v>
      </c>
      <c r="G33" t="b">
        <f>ISNUMBER(SEARCH(作業名2,tbl[[#This Row],[作業名]]))</f>
        <v>1</v>
      </c>
      <c r="I33" t="str">
        <v>プリント配線板設計</v>
      </c>
      <c r="J33" t="str">
        <v>石材施工</v>
      </c>
      <c r="K33" t="str">
        <v>石材施工</v>
      </c>
    </row>
    <row r="34" spans="1:11" x14ac:dyDescent="0.4">
      <c r="A34">
        <f t="shared" si="0"/>
        <v>33</v>
      </c>
      <c r="B34" t="s">
        <v>99</v>
      </c>
      <c r="C34" t="s">
        <v>238</v>
      </c>
      <c r="D34" t="s">
        <v>238</v>
      </c>
      <c r="E34" t="b">
        <f>ISNUMBER(SEARCH(作業部分検索,tbl[[#This Row],[作業名]]))</f>
        <v>1</v>
      </c>
      <c r="F34" t="b">
        <f>ISNUMBER(SEARCH(作業名1,tbl[[#This Row],[作業名]]))</f>
        <v>1</v>
      </c>
      <c r="G34" t="b">
        <f>ISNUMBER(SEARCH(作業名2,tbl[[#This Row],[作業名]]))</f>
        <v>1</v>
      </c>
      <c r="I34" t="str">
        <v>プリント配線板製造</v>
      </c>
      <c r="J34" t="str">
        <v>パン製造</v>
      </c>
      <c r="K34" t="str">
        <v>パン製造</v>
      </c>
    </row>
    <row r="35" spans="1:11" x14ac:dyDescent="0.4">
      <c r="A35">
        <f t="shared" si="0"/>
        <v>34</v>
      </c>
      <c r="B35" t="s">
        <v>145</v>
      </c>
      <c r="C35" t="s">
        <v>239</v>
      </c>
      <c r="D35" t="s">
        <v>239</v>
      </c>
      <c r="E35" t="b">
        <f>ISNUMBER(SEARCH(作業部分検索,tbl[[#This Row],[作業名]]))</f>
        <v>1</v>
      </c>
      <c r="F35" t="b">
        <f>ISNUMBER(SEARCH(作業名1,tbl[[#This Row],[作業名]]))</f>
        <v>1</v>
      </c>
      <c r="G35" t="b">
        <f>ISNUMBER(SEARCH(作業名2,tbl[[#This Row],[作業名]]))</f>
        <v>1</v>
      </c>
      <c r="I35" t="str">
        <v>冷凍空気調和機器施工</v>
      </c>
      <c r="J35" t="str">
        <v>ハム・ソーセージ・ベーコン製造</v>
      </c>
      <c r="K35" t="str">
        <v>ハム・ソーセージ・ベーコン製造</v>
      </c>
    </row>
    <row r="36" spans="1:11" x14ac:dyDescent="0.4">
      <c r="A36">
        <f t="shared" si="0"/>
        <v>35</v>
      </c>
      <c r="B36" t="s">
        <v>188</v>
      </c>
      <c r="C36" t="s">
        <v>240</v>
      </c>
      <c r="D36" t="s">
        <v>187</v>
      </c>
      <c r="E36" t="b">
        <f>ISNUMBER(SEARCH(作業部分検索,tbl[[#This Row],[作業名]]))</f>
        <v>1</v>
      </c>
      <c r="F36" t="b">
        <f>ISNUMBER(SEARCH(作業名1,tbl[[#This Row],[作業名]]))</f>
        <v>1</v>
      </c>
      <c r="G36" t="b">
        <f>ISNUMBER(SEARCH(作業名2,tbl[[#This Row],[作業名]]))</f>
        <v>1</v>
      </c>
      <c r="I36" t="str">
        <v>糸浸染</v>
      </c>
      <c r="J36" t="str">
        <v>水産練り製品製造</v>
      </c>
      <c r="K36" t="str">
        <v>水産練り製品製造</v>
      </c>
    </row>
    <row r="37" spans="1:11" x14ac:dyDescent="0.4">
      <c r="A37">
        <f t="shared" si="0"/>
        <v>36</v>
      </c>
      <c r="B37" t="s">
        <v>186</v>
      </c>
      <c r="C37" t="s">
        <v>240</v>
      </c>
      <c r="D37" t="s">
        <v>290</v>
      </c>
      <c r="E37" t="b">
        <f>ISNUMBER(SEARCH(作業部分検索,tbl[[#This Row],[作業名]]))</f>
        <v>1</v>
      </c>
      <c r="F37" t="b">
        <f>ISNUMBER(SEARCH(作業名1,tbl[[#This Row],[作業名]]))</f>
        <v>1</v>
      </c>
      <c r="G37" t="b">
        <f>ISNUMBER(SEARCH(作業名2,tbl[[#This Row],[作業名]]))</f>
        <v>1</v>
      </c>
      <c r="I37" t="str">
        <v>織物・ニット浸染</v>
      </c>
      <c r="J37" t="str">
        <v>建築大工</v>
      </c>
      <c r="K37" t="str">
        <v>建築大工</v>
      </c>
    </row>
    <row r="38" spans="1:11" x14ac:dyDescent="0.4">
      <c r="A38">
        <f t="shared" si="0"/>
        <v>37</v>
      </c>
      <c r="B38" t="s">
        <v>114</v>
      </c>
      <c r="C38" t="s">
        <v>241</v>
      </c>
      <c r="D38" t="s">
        <v>291</v>
      </c>
      <c r="E38" t="b">
        <f>ISNUMBER(SEARCH(作業部分検索,tbl[[#This Row],[作業名]]))</f>
        <v>1</v>
      </c>
      <c r="F38" t="b">
        <f>ISNUMBER(SEARCH(作業名1,tbl[[#This Row],[作業名]]))</f>
        <v>1</v>
      </c>
      <c r="G38" t="b">
        <f>ISNUMBER(SEARCH(作業名2,tbl[[#This Row],[作業名]]))</f>
        <v>1</v>
      </c>
      <c r="I38" t="str">
        <v>丸編みニット製造</v>
      </c>
      <c r="J38" t="str">
        <v>かわらぶき</v>
      </c>
      <c r="K38" t="str">
        <v>かわらぶき</v>
      </c>
    </row>
    <row r="39" spans="1:11" x14ac:dyDescent="0.4">
      <c r="A39">
        <f t="shared" si="0"/>
        <v>38</v>
      </c>
      <c r="B39" t="s">
        <v>113</v>
      </c>
      <c r="C39" t="s">
        <v>241</v>
      </c>
      <c r="D39" t="s">
        <v>112</v>
      </c>
      <c r="E39" t="b">
        <f>ISNUMBER(SEARCH(作業部分検索,tbl[[#This Row],[作業名]]))</f>
        <v>1</v>
      </c>
      <c r="F39" t="b">
        <f>ISNUMBER(SEARCH(作業名1,tbl[[#This Row],[作業名]]))</f>
        <v>1</v>
      </c>
      <c r="G39" t="b">
        <f>ISNUMBER(SEARCH(作業名2,tbl[[#This Row],[作業名]]))</f>
        <v>1</v>
      </c>
      <c r="I39" t="str">
        <v>靴下製造</v>
      </c>
      <c r="J39" t="str">
        <v>とび</v>
      </c>
      <c r="K39" t="str">
        <v>とび</v>
      </c>
    </row>
    <row r="40" spans="1:11" x14ac:dyDescent="0.4">
      <c r="A40">
        <f t="shared" si="0"/>
        <v>39</v>
      </c>
      <c r="B40" t="s">
        <v>185</v>
      </c>
      <c r="C40" t="s">
        <v>242</v>
      </c>
      <c r="D40" t="s">
        <v>292</v>
      </c>
      <c r="E40" t="b">
        <f>ISNUMBER(SEARCH(作業部分検索,tbl[[#This Row],[作業名]]))</f>
        <v>1</v>
      </c>
      <c r="F40" t="b">
        <f>ISNUMBER(SEARCH(作業名1,tbl[[#This Row],[作業名]]))</f>
        <v>1</v>
      </c>
      <c r="G40" t="b">
        <f>ISNUMBER(SEARCH(作業名2,tbl[[#This Row],[作業名]]))</f>
        <v>1</v>
      </c>
      <c r="I40" t="str">
        <v>婦人子供既製服縫製</v>
      </c>
      <c r="J40" t="str">
        <v>左官</v>
      </c>
      <c r="K40" t="str">
        <v>左官</v>
      </c>
    </row>
    <row r="41" spans="1:11" x14ac:dyDescent="0.4">
      <c r="A41">
        <f t="shared" si="0"/>
        <v>40</v>
      </c>
      <c r="B41" t="s">
        <v>184</v>
      </c>
      <c r="C41" t="s">
        <v>243</v>
      </c>
      <c r="D41" t="s">
        <v>293</v>
      </c>
      <c r="E41" t="b">
        <f>ISNUMBER(SEARCH(作業部分検索,tbl[[#This Row],[作業名]]))</f>
        <v>1</v>
      </c>
      <c r="F41" t="b">
        <f>ISNUMBER(SEARCH(作業名1,tbl[[#This Row],[作業名]]))</f>
        <v>1</v>
      </c>
      <c r="G41" t="b">
        <f>ISNUMBER(SEARCH(作業名2,tbl[[#This Row],[作業名]]))</f>
        <v>1</v>
      </c>
      <c r="I41" t="str">
        <v>紳士既製服製造</v>
      </c>
      <c r="J41" t="str">
        <v>築炉</v>
      </c>
      <c r="K41" t="str">
        <v>築炉</v>
      </c>
    </row>
    <row r="42" spans="1:11" x14ac:dyDescent="0.4">
      <c r="A42">
        <f t="shared" si="0"/>
        <v>41</v>
      </c>
      <c r="B42" t="s">
        <v>183</v>
      </c>
      <c r="C42" t="s">
        <v>182</v>
      </c>
      <c r="D42" t="s">
        <v>182</v>
      </c>
      <c r="E42" t="b">
        <f>ISNUMBER(SEARCH(作業部分検索,tbl[[#This Row],[作業名]]))</f>
        <v>1</v>
      </c>
      <c r="F42" t="b">
        <f>ISNUMBER(SEARCH(作業名1,tbl[[#This Row],[作業名]]))</f>
        <v>1</v>
      </c>
      <c r="G42" t="b">
        <f>ISNUMBER(SEARCH(作業名2,tbl[[#This Row],[作業名]]))</f>
        <v>1</v>
      </c>
      <c r="I42" t="str">
        <v>寝具製作</v>
      </c>
      <c r="J42" t="str">
        <v>タイル張り</v>
      </c>
      <c r="K42" t="str">
        <v>タイル張り</v>
      </c>
    </row>
    <row r="43" spans="1:11" x14ac:dyDescent="0.4">
      <c r="A43">
        <f t="shared" si="0"/>
        <v>42</v>
      </c>
      <c r="B43" t="s">
        <v>144</v>
      </c>
      <c r="C43" t="s">
        <v>244</v>
      </c>
      <c r="D43" t="s">
        <v>244</v>
      </c>
      <c r="E43" t="b">
        <f>ISNUMBER(SEARCH(作業部分検索,tbl[[#This Row],[作業名]]))</f>
        <v>1</v>
      </c>
      <c r="F43" t="b">
        <f>ISNUMBER(SEARCH(作業名1,tbl[[#This Row],[作業名]]))</f>
        <v>1</v>
      </c>
      <c r="G43" t="b">
        <f>ISNUMBER(SEARCH(作業名2,tbl[[#This Row],[作業名]]))</f>
        <v>1</v>
      </c>
      <c r="I43" t="str">
        <v>帆布製品製造</v>
      </c>
      <c r="J43" t="str">
        <v>配管</v>
      </c>
      <c r="K43" t="str">
        <v>配管</v>
      </c>
    </row>
    <row r="44" spans="1:11" x14ac:dyDescent="0.4">
      <c r="A44">
        <f t="shared" si="0"/>
        <v>43</v>
      </c>
      <c r="B44" t="s">
        <v>181</v>
      </c>
      <c r="C44" t="s">
        <v>245</v>
      </c>
      <c r="D44" t="s">
        <v>294</v>
      </c>
      <c r="E44" t="b">
        <f>ISNUMBER(SEARCH(作業部分検索,tbl[[#This Row],[作業名]]))</f>
        <v>1</v>
      </c>
      <c r="F44" t="b">
        <f>ISNUMBER(SEARCH(作業名1,tbl[[#This Row],[作業名]]))</f>
        <v>1</v>
      </c>
      <c r="G44" t="b">
        <f>ISNUMBER(SEARCH(作業名2,tbl[[#This Row],[作業名]]))</f>
        <v>1</v>
      </c>
      <c r="I44" t="str">
        <v>ワイシャツ製造</v>
      </c>
      <c r="J44" t="str">
        <v>型枠施工</v>
      </c>
      <c r="K44" t="str">
        <v>型枠施工</v>
      </c>
    </row>
    <row r="45" spans="1:11" x14ac:dyDescent="0.4">
      <c r="A45">
        <f t="shared" si="0"/>
        <v>44</v>
      </c>
      <c r="B45" t="s">
        <v>120</v>
      </c>
      <c r="C45" t="s">
        <v>246</v>
      </c>
      <c r="D45" t="s">
        <v>119</v>
      </c>
      <c r="E45" t="b">
        <f>ISNUMBER(SEARCH(作業部分検索,tbl[[#This Row],[作業名]]))</f>
        <v>1</v>
      </c>
      <c r="F45" t="b">
        <f>ISNUMBER(SEARCH(作業名1,tbl[[#This Row],[作業名]]))</f>
        <v>1</v>
      </c>
      <c r="G45" t="b">
        <f>ISNUMBER(SEARCH(作業名2,tbl[[#This Row],[作業名]]))</f>
        <v>1</v>
      </c>
      <c r="I45" t="str">
        <v>家具手加工</v>
      </c>
      <c r="J45" t="str">
        <v>鉄筋施工</v>
      </c>
      <c r="K45" t="str">
        <v>鉄筋施工</v>
      </c>
    </row>
    <row r="46" spans="1:11" x14ac:dyDescent="0.4">
      <c r="A46">
        <f t="shared" si="0"/>
        <v>45</v>
      </c>
      <c r="B46" t="s">
        <v>118</v>
      </c>
      <c r="C46" t="s">
        <v>247</v>
      </c>
      <c r="D46" t="s">
        <v>295</v>
      </c>
      <c r="E46" t="b">
        <f>ISNUMBER(SEARCH(作業部分検索,tbl[[#This Row],[作業名]]))</f>
        <v>1</v>
      </c>
      <c r="F46" t="b">
        <f>ISNUMBER(SEARCH(作業名1,tbl[[#This Row],[作業名]]))</f>
        <v>1</v>
      </c>
      <c r="G46" t="b">
        <f>ISNUMBER(SEARCH(作業名2,tbl[[#This Row],[作業名]]))</f>
        <v>1</v>
      </c>
      <c r="I46" t="str">
        <v>木製建具手加工</v>
      </c>
      <c r="J46" t="str">
        <v>コンクリート圧送施工</v>
      </c>
      <c r="K46" t="str">
        <v>コンクリート圧送施工</v>
      </c>
    </row>
    <row r="47" spans="1:11" x14ac:dyDescent="0.4">
      <c r="A47">
        <f t="shared" si="0"/>
        <v>46</v>
      </c>
      <c r="B47" t="s">
        <v>138</v>
      </c>
      <c r="C47" t="s">
        <v>248</v>
      </c>
      <c r="D47" t="s">
        <v>296</v>
      </c>
      <c r="E47" t="b">
        <f>ISNUMBER(SEARCH(作業部分検索,tbl[[#This Row],[作業名]]))</f>
        <v>1</v>
      </c>
      <c r="F47" t="b">
        <f>ISNUMBER(SEARCH(作業名1,tbl[[#This Row],[作業名]]))</f>
        <v>1</v>
      </c>
      <c r="G47" t="b">
        <f>ISNUMBER(SEARCH(作業名2,tbl[[#This Row],[作業名]]))</f>
        <v>1</v>
      </c>
      <c r="I47" t="str">
        <v>印刷箱打抜き</v>
      </c>
      <c r="J47" t="str">
        <v>防水施工</v>
      </c>
      <c r="K47" t="str">
        <v>防水施工</v>
      </c>
    </row>
    <row r="48" spans="1:11" x14ac:dyDescent="0.4">
      <c r="A48">
        <f t="shared" si="0"/>
        <v>47</v>
      </c>
      <c r="B48" t="s">
        <v>137</v>
      </c>
      <c r="C48" t="s">
        <v>248</v>
      </c>
      <c r="D48" t="s">
        <v>136</v>
      </c>
      <c r="E48" t="b">
        <f>ISNUMBER(SEARCH(作業部分検索,tbl[[#This Row],[作業名]]))</f>
        <v>1</v>
      </c>
      <c r="F48" t="b">
        <f>ISNUMBER(SEARCH(作業名1,tbl[[#This Row],[作業名]]))</f>
        <v>1</v>
      </c>
      <c r="G48" t="b">
        <f>ISNUMBER(SEARCH(作業名2,tbl[[#This Row],[作業名]]))</f>
        <v>1</v>
      </c>
      <c r="I48" t="str">
        <v>印刷箱製箱</v>
      </c>
      <c r="J48" t="str">
        <v>内装仕上げ施工</v>
      </c>
      <c r="K48" t="str">
        <v>内装仕上げ施工</v>
      </c>
    </row>
    <row r="49" spans="1:11" x14ac:dyDescent="0.4">
      <c r="A49">
        <f t="shared" si="0"/>
        <v>48</v>
      </c>
      <c r="B49" t="s">
        <v>135</v>
      </c>
      <c r="C49" t="s">
        <v>248</v>
      </c>
      <c r="D49" t="s">
        <v>134</v>
      </c>
      <c r="E49" t="b">
        <f>ISNUMBER(SEARCH(作業部分検索,tbl[[#This Row],[作業名]]))</f>
        <v>1</v>
      </c>
      <c r="F49" t="b">
        <f>ISNUMBER(SEARCH(作業名1,tbl[[#This Row],[作業名]]))</f>
        <v>1</v>
      </c>
      <c r="G49" t="b">
        <f>ISNUMBER(SEARCH(作業名2,tbl[[#This Row],[作業名]]))</f>
        <v>1</v>
      </c>
      <c r="I49" t="str">
        <v>貼箱製造</v>
      </c>
      <c r="J49" t="str">
        <v>熱絶縁施工</v>
      </c>
      <c r="K49" t="str">
        <v>熱絶縁施工</v>
      </c>
    </row>
    <row r="50" spans="1:11" x14ac:dyDescent="0.4">
      <c r="A50">
        <f t="shared" si="0"/>
        <v>49</v>
      </c>
      <c r="B50" t="s">
        <v>133</v>
      </c>
      <c r="C50" t="s">
        <v>248</v>
      </c>
      <c r="D50" t="s">
        <v>297</v>
      </c>
      <c r="E50" t="b">
        <f>ISNUMBER(SEARCH(作業部分検索,tbl[[#This Row],[作業名]]))</f>
        <v>1</v>
      </c>
      <c r="F50" t="b">
        <f>ISNUMBER(SEARCH(作業名1,tbl[[#This Row],[作業名]]))</f>
        <v>1</v>
      </c>
      <c r="G50" t="b">
        <f>ISNUMBER(SEARCH(作業名2,tbl[[#This Row],[作業名]]))</f>
        <v>1</v>
      </c>
      <c r="I50" t="str">
        <v>段ボール箱製造</v>
      </c>
      <c r="J50" t="str">
        <v>サッシ施工</v>
      </c>
      <c r="K50" t="str">
        <v>サッシ施工</v>
      </c>
    </row>
    <row r="51" spans="1:11" x14ac:dyDescent="0.4">
      <c r="A51">
        <f t="shared" si="0"/>
        <v>50</v>
      </c>
      <c r="B51" t="s">
        <v>180</v>
      </c>
      <c r="C51" t="s">
        <v>249</v>
      </c>
      <c r="D51" t="s">
        <v>298</v>
      </c>
      <c r="E51" t="b">
        <f>ISNUMBER(SEARCH(作業部分検索,tbl[[#This Row],[作業名]]))</f>
        <v>1</v>
      </c>
      <c r="F51" t="b">
        <f>ISNUMBER(SEARCH(作業名1,tbl[[#This Row],[作業名]]))</f>
        <v>1</v>
      </c>
      <c r="G51" t="b">
        <f>ISNUMBER(SEARCH(作業名2,tbl[[#This Row],[作業名]]))</f>
        <v>1</v>
      </c>
      <c r="I51" t="str">
        <v>オフセット印刷</v>
      </c>
      <c r="J51" t="str">
        <v>ウェルポイント施工</v>
      </c>
      <c r="K51" t="str">
        <v>ウェルポイント施工</v>
      </c>
    </row>
    <row r="52" spans="1:11" x14ac:dyDescent="0.4">
      <c r="A52">
        <f t="shared" si="0"/>
        <v>51</v>
      </c>
      <c r="B52" t="s">
        <v>143</v>
      </c>
      <c r="C52" t="s">
        <v>142</v>
      </c>
      <c r="D52" t="s">
        <v>142</v>
      </c>
      <c r="E52" t="b">
        <f>ISNUMBER(SEARCH(作業部分検索,tbl[[#This Row],[作業名]]))</f>
        <v>1</v>
      </c>
      <c r="F52" t="b">
        <f>ISNUMBER(SEARCH(作業名1,tbl[[#This Row],[作業名]]))</f>
        <v>1</v>
      </c>
      <c r="G52" t="b">
        <f>ISNUMBER(SEARCH(作業名2,tbl[[#This Row],[作業名]]))</f>
        <v>1</v>
      </c>
      <c r="I52" t="str">
        <v>製本</v>
      </c>
      <c r="J52" t="str">
        <v>表装</v>
      </c>
      <c r="K52" t="str">
        <v>表装</v>
      </c>
    </row>
    <row r="53" spans="1:11" x14ac:dyDescent="0.4">
      <c r="A53">
        <f t="shared" si="0"/>
        <v>52</v>
      </c>
      <c r="B53" t="s">
        <v>179</v>
      </c>
      <c r="C53" t="s">
        <v>250</v>
      </c>
      <c r="D53" t="s">
        <v>178</v>
      </c>
      <c r="E53" t="b">
        <f>ISNUMBER(SEARCH(作業部分検索,tbl[[#This Row],[作業名]]))</f>
        <v>1</v>
      </c>
      <c r="F53" t="b">
        <f>ISNUMBER(SEARCH(作業名1,tbl[[#This Row],[作業名]]))</f>
        <v>1</v>
      </c>
      <c r="G53" t="b">
        <f>ISNUMBER(SEARCH(作業名2,tbl[[#This Row],[作業名]]))</f>
        <v>1</v>
      </c>
      <c r="I53" t="str">
        <v>圧縮成形</v>
      </c>
      <c r="J53" t="str">
        <v>塗装</v>
      </c>
      <c r="K53" t="str">
        <v>塗装</v>
      </c>
    </row>
    <row r="54" spans="1:11" x14ac:dyDescent="0.4">
      <c r="A54">
        <f t="shared" si="0"/>
        <v>53</v>
      </c>
      <c r="B54" t="s">
        <v>177</v>
      </c>
      <c r="C54" t="s">
        <v>250</v>
      </c>
      <c r="D54" t="s">
        <v>176</v>
      </c>
      <c r="E54" t="b">
        <f>ISNUMBER(SEARCH(作業部分検索,tbl[[#This Row],[作業名]]))</f>
        <v>1</v>
      </c>
      <c r="F54" t="b">
        <f>ISNUMBER(SEARCH(作業名1,tbl[[#This Row],[作業名]]))</f>
        <v>1</v>
      </c>
      <c r="G54" t="b">
        <f>ISNUMBER(SEARCH(作業名2,tbl[[#This Row],[作業名]]))</f>
        <v>1</v>
      </c>
      <c r="I54" t="str">
        <v>射出成形</v>
      </c>
      <c r="J54" t="str">
        <v>工業包装</v>
      </c>
      <c r="K54" t="str">
        <v>工業包装</v>
      </c>
    </row>
    <row r="55" spans="1:11" x14ac:dyDescent="0.4">
      <c r="A55">
        <f t="shared" si="0"/>
        <v>54</v>
      </c>
      <c r="B55" t="s">
        <v>175</v>
      </c>
      <c r="C55" t="s">
        <v>250</v>
      </c>
      <c r="D55" t="s">
        <v>299</v>
      </c>
      <c r="E55" t="b">
        <f>ISNUMBER(SEARCH(作業部分検索,tbl[[#This Row],[作業名]]))</f>
        <v>1</v>
      </c>
      <c r="F55" t="b">
        <f>ISNUMBER(SEARCH(作業名1,tbl[[#This Row],[作業名]]))</f>
        <v>1</v>
      </c>
      <c r="G55" t="b">
        <f>ISNUMBER(SEARCH(作業名2,tbl[[#This Row],[作業名]]))</f>
        <v>1</v>
      </c>
      <c r="I55" t="str">
        <v>インフレーション成形</v>
      </c>
    </row>
    <row r="56" spans="1:11" x14ac:dyDescent="0.4">
      <c r="A56">
        <f t="shared" si="0"/>
        <v>55</v>
      </c>
      <c r="B56" t="s">
        <v>174</v>
      </c>
      <c r="C56" t="s">
        <v>250</v>
      </c>
      <c r="D56" t="s">
        <v>300</v>
      </c>
      <c r="E56" t="b">
        <f>ISNUMBER(SEARCH(作業部分検索,tbl[[#This Row],[作業名]]))</f>
        <v>1</v>
      </c>
      <c r="F56" t="b">
        <f>ISNUMBER(SEARCH(作業名1,tbl[[#This Row],[作業名]]))</f>
        <v>1</v>
      </c>
      <c r="G56" t="b">
        <f>ISNUMBER(SEARCH(作業名2,tbl[[#This Row],[作業名]]))</f>
        <v>1</v>
      </c>
      <c r="I56" t="str">
        <v>ブロー成形</v>
      </c>
    </row>
    <row r="57" spans="1:11" x14ac:dyDescent="0.4">
      <c r="A57">
        <f t="shared" si="0"/>
        <v>56</v>
      </c>
      <c r="B57" t="s">
        <v>132</v>
      </c>
      <c r="C57" t="s">
        <v>251</v>
      </c>
      <c r="D57" t="s">
        <v>301</v>
      </c>
      <c r="E57" t="b">
        <f>ISNUMBER(SEARCH(作業部分検索,tbl[[#This Row],[作業名]]))</f>
        <v>1</v>
      </c>
      <c r="F57" t="b">
        <f>ISNUMBER(SEARCH(作業名1,tbl[[#This Row],[作業名]]))</f>
        <v>1</v>
      </c>
      <c r="G57" t="b">
        <f>ISNUMBER(SEARCH(作業名2,tbl[[#This Row],[作業名]]))</f>
        <v>1</v>
      </c>
      <c r="I57" t="str">
        <v>手積み積層成形</v>
      </c>
    </row>
    <row r="58" spans="1:11" x14ac:dyDescent="0.4">
      <c r="A58">
        <f t="shared" si="0"/>
        <v>57</v>
      </c>
      <c r="B58" t="s">
        <v>111</v>
      </c>
      <c r="C58" t="s">
        <v>252</v>
      </c>
      <c r="D58" t="s">
        <v>110</v>
      </c>
      <c r="E58" t="b">
        <f>ISNUMBER(SEARCH(作業部分検索,tbl[[#This Row],[作業名]]))</f>
        <v>1</v>
      </c>
      <c r="F58" t="b">
        <f>ISNUMBER(SEARCH(作業名1,tbl[[#This Row],[作業名]]))</f>
        <v>1</v>
      </c>
      <c r="G58" t="b">
        <f>ISNUMBER(SEARCH(作業名2,tbl[[#This Row],[作業名]]))</f>
        <v>1</v>
      </c>
      <c r="I58" t="str">
        <v>石材加工</v>
      </c>
    </row>
    <row r="59" spans="1:11" x14ac:dyDescent="0.4">
      <c r="A59">
        <f t="shared" si="0"/>
        <v>58</v>
      </c>
      <c r="B59" t="s">
        <v>109</v>
      </c>
      <c r="C59" t="s">
        <v>252</v>
      </c>
      <c r="D59" t="s">
        <v>108</v>
      </c>
      <c r="E59" t="b">
        <f>ISNUMBER(SEARCH(作業部分検索,tbl[[#This Row],[作業名]]))</f>
        <v>1</v>
      </c>
      <c r="F59" t="b">
        <f>ISNUMBER(SEARCH(作業名1,tbl[[#This Row],[作業名]]))</f>
        <v>1</v>
      </c>
      <c r="G59" t="b">
        <f>ISNUMBER(SEARCH(作業名2,tbl[[#This Row],[作業名]]))</f>
        <v>1</v>
      </c>
      <c r="I59" t="str">
        <v>石張り</v>
      </c>
    </row>
    <row r="60" spans="1:11" x14ac:dyDescent="0.4">
      <c r="A60">
        <f t="shared" si="0"/>
        <v>59</v>
      </c>
      <c r="B60" t="s">
        <v>117</v>
      </c>
      <c r="C60" t="s">
        <v>116</v>
      </c>
      <c r="D60" t="s">
        <v>302</v>
      </c>
      <c r="E60" t="b">
        <f>ISNUMBER(SEARCH(作業部分検索,tbl[[#This Row],[作業名]]))</f>
        <v>1</v>
      </c>
      <c r="F60" t="b">
        <f>ISNUMBER(SEARCH(作業名1,tbl[[#This Row],[作業名]]))</f>
        <v>1</v>
      </c>
      <c r="G60" t="b">
        <f>ISNUMBER(SEARCH(作業名2,tbl[[#This Row],[作業名]]))</f>
        <v>1</v>
      </c>
      <c r="I60" t="str">
        <v>パン製造</v>
      </c>
    </row>
    <row r="61" spans="1:11" x14ac:dyDescent="0.4">
      <c r="A61">
        <f t="shared" si="0"/>
        <v>60</v>
      </c>
      <c r="B61" t="s">
        <v>128</v>
      </c>
      <c r="C61" t="s">
        <v>253</v>
      </c>
      <c r="D61" t="s">
        <v>253</v>
      </c>
      <c r="E61" t="b">
        <f>ISNUMBER(SEARCH(作業部分検索,tbl[[#This Row],[作業名]]))</f>
        <v>1</v>
      </c>
      <c r="F61" t="b">
        <f>ISNUMBER(SEARCH(作業名1,tbl[[#This Row],[作業名]]))</f>
        <v>1</v>
      </c>
      <c r="G61" t="b">
        <f>ISNUMBER(SEARCH(作業名2,tbl[[#This Row],[作業名]]))</f>
        <v>1</v>
      </c>
      <c r="I61" t="str">
        <v>ハム・ソーセージ・ベーコン製造</v>
      </c>
    </row>
    <row r="62" spans="1:11" x14ac:dyDescent="0.4">
      <c r="A62">
        <f t="shared" si="0"/>
        <v>61</v>
      </c>
      <c r="B62" t="s">
        <v>102</v>
      </c>
      <c r="C62" t="s">
        <v>254</v>
      </c>
      <c r="D62" t="s">
        <v>303</v>
      </c>
      <c r="E62" t="b">
        <f>ISNUMBER(SEARCH(作業部分検索,tbl[[#This Row],[作業名]]))</f>
        <v>1</v>
      </c>
      <c r="F62" t="b">
        <f>ISNUMBER(SEARCH(作業名1,tbl[[#This Row],[作業名]]))</f>
        <v>1</v>
      </c>
      <c r="G62" t="b">
        <f>ISNUMBER(SEARCH(作業名2,tbl[[#This Row],[作業名]]))</f>
        <v>1</v>
      </c>
      <c r="I62" t="str">
        <v>かまぼこ製品製造</v>
      </c>
    </row>
    <row r="63" spans="1:11" x14ac:dyDescent="0.4">
      <c r="A63">
        <f t="shared" si="0"/>
        <v>62</v>
      </c>
      <c r="B63" t="s">
        <v>173</v>
      </c>
      <c r="C63" t="s">
        <v>171</v>
      </c>
      <c r="D63" t="s">
        <v>172</v>
      </c>
      <c r="E63" t="b">
        <f>ISNUMBER(SEARCH(作業部分検索,tbl[[#This Row],[作業名]]))</f>
        <v>1</v>
      </c>
      <c r="F63" t="b">
        <f>ISNUMBER(SEARCH(作業名1,tbl[[#This Row],[作業名]]))</f>
        <v>1</v>
      </c>
      <c r="G63" t="b">
        <f>ISNUMBER(SEARCH(作業名2,tbl[[#This Row],[作業名]]))</f>
        <v>1</v>
      </c>
      <c r="I63" t="str">
        <v>大工工事</v>
      </c>
    </row>
    <row r="64" spans="1:11" x14ac:dyDescent="0.4">
      <c r="A64">
        <f t="shared" si="0"/>
        <v>63</v>
      </c>
      <c r="B64" t="s">
        <v>170</v>
      </c>
      <c r="C64" t="s">
        <v>169</v>
      </c>
      <c r="D64" t="s">
        <v>169</v>
      </c>
      <c r="E64" t="b">
        <f>ISNUMBER(SEARCH(作業部分検索,tbl[[#This Row],[作業名]]))</f>
        <v>1</v>
      </c>
      <c r="F64" t="b">
        <f>ISNUMBER(SEARCH(作業名1,tbl[[#This Row],[作業名]]))</f>
        <v>1</v>
      </c>
      <c r="G64" t="b">
        <f>ISNUMBER(SEARCH(作業名2,tbl[[#This Row],[作業名]]))</f>
        <v>1</v>
      </c>
      <c r="I64" t="str">
        <v>かわらぶき</v>
      </c>
    </row>
    <row r="65" spans="1:9" x14ac:dyDescent="0.4">
      <c r="A65">
        <f t="shared" si="0"/>
        <v>64</v>
      </c>
      <c r="B65" t="s">
        <v>168</v>
      </c>
      <c r="C65" t="s">
        <v>167</v>
      </c>
      <c r="D65" t="s">
        <v>167</v>
      </c>
      <c r="E65" t="b">
        <f>ISNUMBER(SEARCH(作業部分検索,tbl[[#This Row],[作業名]]))</f>
        <v>1</v>
      </c>
      <c r="F65" t="b">
        <f>ISNUMBER(SEARCH(作業名1,tbl[[#This Row],[作業名]]))</f>
        <v>1</v>
      </c>
      <c r="G65" t="b">
        <f>ISNUMBER(SEARCH(作業名2,tbl[[#This Row],[作業名]]))</f>
        <v>1</v>
      </c>
      <c r="I65" t="str">
        <v>とび</v>
      </c>
    </row>
    <row r="66" spans="1:9" x14ac:dyDescent="0.4">
      <c r="A66">
        <f t="shared" ref="A66:A88" si="1">ROW()-1</f>
        <v>65</v>
      </c>
      <c r="B66" t="s">
        <v>166</v>
      </c>
      <c r="C66" t="s">
        <v>165</v>
      </c>
      <c r="D66" t="s">
        <v>165</v>
      </c>
      <c r="E66" t="b">
        <f>ISNUMBER(SEARCH(作業部分検索,tbl[[#This Row],[作業名]]))</f>
        <v>1</v>
      </c>
      <c r="F66" t="b">
        <f>ISNUMBER(SEARCH(作業名1,tbl[[#This Row],[作業名]]))</f>
        <v>1</v>
      </c>
      <c r="G66" t="b">
        <f>ISNUMBER(SEARCH(作業名2,tbl[[#This Row],[作業名]]))</f>
        <v>1</v>
      </c>
      <c r="I66" t="str">
        <v>左官</v>
      </c>
    </row>
    <row r="67" spans="1:9" x14ac:dyDescent="0.4">
      <c r="A67">
        <f t="shared" si="1"/>
        <v>66</v>
      </c>
      <c r="B67" t="s">
        <v>164</v>
      </c>
      <c r="C67" t="s">
        <v>255</v>
      </c>
      <c r="D67" t="s">
        <v>304</v>
      </c>
      <c r="E67" t="b">
        <f>ISNUMBER(SEARCH(作業部分検索,tbl[[#This Row],[作業名]]))</f>
        <v>1</v>
      </c>
      <c r="F67" t="b">
        <f>ISNUMBER(SEARCH(作業名1,tbl[[#This Row],[作業名]]))</f>
        <v>1</v>
      </c>
      <c r="G67" t="b">
        <f>ISNUMBER(SEARCH(作業名2,tbl[[#This Row],[作業名]]))</f>
        <v>1</v>
      </c>
      <c r="I67" t="str">
        <v>築炉</v>
      </c>
    </row>
    <row r="68" spans="1:9" x14ac:dyDescent="0.4">
      <c r="A68">
        <f t="shared" si="1"/>
        <v>67</v>
      </c>
      <c r="B68" t="s">
        <v>163</v>
      </c>
      <c r="C68" t="s">
        <v>162</v>
      </c>
      <c r="D68" t="s">
        <v>162</v>
      </c>
      <c r="E68" t="b">
        <f>ISNUMBER(SEARCH(作業部分検索,tbl[[#This Row],[作業名]]))</f>
        <v>1</v>
      </c>
      <c r="F68" t="b">
        <f>ISNUMBER(SEARCH(作業名1,tbl[[#This Row],[作業名]]))</f>
        <v>1</v>
      </c>
      <c r="G68" t="b">
        <f>ISNUMBER(SEARCH(作業名2,tbl[[#This Row],[作業名]]))</f>
        <v>1</v>
      </c>
      <c r="I68" t="str">
        <v>タイル張り</v>
      </c>
    </row>
    <row r="69" spans="1:9" x14ac:dyDescent="0.4">
      <c r="A69">
        <f t="shared" si="1"/>
        <v>68</v>
      </c>
      <c r="B69" t="s">
        <v>161</v>
      </c>
      <c r="C69" t="s">
        <v>159</v>
      </c>
      <c r="D69" t="s">
        <v>160</v>
      </c>
      <c r="E69" t="b">
        <f>ISNUMBER(SEARCH(作業部分検索,tbl[[#This Row],[作業名]]))</f>
        <v>1</v>
      </c>
      <c r="F69" t="b">
        <f>ISNUMBER(SEARCH(作業名1,tbl[[#This Row],[作業名]]))</f>
        <v>1</v>
      </c>
      <c r="G69" t="b">
        <f>ISNUMBER(SEARCH(作業名2,tbl[[#This Row],[作業名]]))</f>
        <v>1</v>
      </c>
      <c r="I69" t="str">
        <v>建築配管</v>
      </c>
    </row>
    <row r="70" spans="1:9" x14ac:dyDescent="0.4">
      <c r="A70">
        <f t="shared" si="1"/>
        <v>69</v>
      </c>
      <c r="B70" t="s">
        <v>158</v>
      </c>
      <c r="C70" t="s">
        <v>159</v>
      </c>
      <c r="D70" t="s">
        <v>305</v>
      </c>
      <c r="E70" t="b">
        <f>ISNUMBER(SEARCH(作業部分検索,tbl[[#This Row],[作業名]]))</f>
        <v>1</v>
      </c>
      <c r="F70" t="b">
        <f>ISNUMBER(SEARCH(作業名1,tbl[[#This Row],[作業名]]))</f>
        <v>1</v>
      </c>
      <c r="G70" t="b">
        <f>ISNUMBER(SEARCH(作業名2,tbl[[#This Row],[作業名]]))</f>
        <v>1</v>
      </c>
      <c r="I70" t="str">
        <v>プラント配管</v>
      </c>
    </row>
    <row r="71" spans="1:9" x14ac:dyDescent="0.4">
      <c r="A71">
        <f t="shared" si="1"/>
        <v>70</v>
      </c>
      <c r="B71" t="s">
        <v>141</v>
      </c>
      <c r="C71" t="s">
        <v>256</v>
      </c>
      <c r="D71" t="s">
        <v>140</v>
      </c>
      <c r="E71" t="b">
        <f>ISNUMBER(SEARCH(作業部分検索,tbl[[#This Row],[作業名]]))</f>
        <v>1</v>
      </c>
      <c r="F71" t="b">
        <f>ISNUMBER(SEARCH(作業名1,tbl[[#This Row],[作業名]]))</f>
        <v>1</v>
      </c>
      <c r="G71" t="b">
        <f>ISNUMBER(SEARCH(作業名2,tbl[[#This Row],[作業名]]))</f>
        <v>1</v>
      </c>
      <c r="I71" t="str">
        <v>型枠工事</v>
      </c>
    </row>
    <row r="72" spans="1:9" x14ac:dyDescent="0.4">
      <c r="A72">
        <f t="shared" si="1"/>
        <v>71</v>
      </c>
      <c r="B72" t="s">
        <v>157</v>
      </c>
      <c r="C72" t="s">
        <v>257</v>
      </c>
      <c r="D72" t="s">
        <v>156</v>
      </c>
      <c r="E72" t="b">
        <f>ISNUMBER(SEARCH(作業部分検索,tbl[[#This Row],[作業名]]))</f>
        <v>1</v>
      </c>
      <c r="F72" t="b">
        <f>ISNUMBER(SEARCH(作業名1,tbl[[#This Row],[作業名]]))</f>
        <v>1</v>
      </c>
      <c r="G72" t="b">
        <f>ISNUMBER(SEARCH(作業名2,tbl[[#This Row],[作業名]]))</f>
        <v>1</v>
      </c>
      <c r="I72" t="str">
        <v>鉄筋組立て</v>
      </c>
    </row>
    <row r="73" spans="1:9" x14ac:dyDescent="0.4">
      <c r="A73">
        <f t="shared" si="1"/>
        <v>72</v>
      </c>
      <c r="B73" t="s">
        <v>101</v>
      </c>
      <c r="C73" t="s">
        <v>258</v>
      </c>
      <c r="D73" t="s">
        <v>306</v>
      </c>
      <c r="E73" t="b">
        <f>ISNUMBER(SEARCH(作業部分検索,tbl[[#This Row],[作業名]]))</f>
        <v>1</v>
      </c>
      <c r="F73" t="b">
        <f>ISNUMBER(SEARCH(作業名1,tbl[[#This Row],[作業名]]))</f>
        <v>1</v>
      </c>
      <c r="G73" t="b">
        <f>ISNUMBER(SEARCH(作業名2,tbl[[#This Row],[作業名]]))</f>
        <v>1</v>
      </c>
      <c r="I73" t="str">
        <v>コンクリート圧送工事</v>
      </c>
    </row>
    <row r="74" spans="1:9" x14ac:dyDescent="0.4">
      <c r="A74">
        <f t="shared" si="1"/>
        <v>73</v>
      </c>
      <c r="B74" t="s">
        <v>139</v>
      </c>
      <c r="C74" t="s">
        <v>259</v>
      </c>
      <c r="D74" t="s">
        <v>307</v>
      </c>
      <c r="E74" t="b">
        <f>ISNUMBER(SEARCH(作業部分検索,tbl[[#This Row],[作業名]]))</f>
        <v>1</v>
      </c>
      <c r="F74" t="b">
        <f>ISNUMBER(SEARCH(作業名1,tbl[[#This Row],[作業名]]))</f>
        <v>1</v>
      </c>
      <c r="G74" t="b">
        <f>ISNUMBER(SEARCH(作業名2,tbl[[#This Row],[作業名]]))</f>
        <v>1</v>
      </c>
      <c r="I74" t="str">
        <v>シーリング防水工事</v>
      </c>
    </row>
    <row r="75" spans="1:9" x14ac:dyDescent="0.4">
      <c r="A75">
        <f t="shared" si="1"/>
        <v>74</v>
      </c>
      <c r="B75" t="s">
        <v>107</v>
      </c>
      <c r="C75" t="s">
        <v>260</v>
      </c>
      <c r="D75" t="s">
        <v>308</v>
      </c>
      <c r="E75" t="b">
        <f>ISNUMBER(SEARCH(作業部分検索,tbl[[#This Row],[作業名]]))</f>
        <v>1</v>
      </c>
      <c r="F75" t="b">
        <f>ISNUMBER(SEARCH(作業名1,tbl[[#This Row],[作業名]]))</f>
        <v>1</v>
      </c>
      <c r="G75" t="b">
        <f>ISNUMBER(SEARCH(作業名2,tbl[[#This Row],[作業名]]))</f>
        <v>1</v>
      </c>
      <c r="I75" t="str">
        <v>プラスチック系床仕上げ工事</v>
      </c>
    </row>
    <row r="76" spans="1:9" x14ac:dyDescent="0.4">
      <c r="A76">
        <f t="shared" si="1"/>
        <v>75</v>
      </c>
      <c r="B76" t="s">
        <v>106</v>
      </c>
      <c r="C76" t="s">
        <v>260</v>
      </c>
      <c r="D76" t="s">
        <v>309</v>
      </c>
      <c r="E76" t="b">
        <f>ISNUMBER(SEARCH(作業部分検索,tbl[[#This Row],[作業名]]))</f>
        <v>1</v>
      </c>
      <c r="F76" t="b">
        <f>ISNUMBER(SEARCH(作業名1,tbl[[#This Row],[作業名]]))</f>
        <v>1</v>
      </c>
      <c r="G76" t="b">
        <f>ISNUMBER(SEARCH(作業名2,tbl[[#This Row],[作業名]]))</f>
        <v>1</v>
      </c>
      <c r="I76" t="str">
        <v>カーペット系床仕上げ工事</v>
      </c>
    </row>
    <row r="77" spans="1:9" x14ac:dyDescent="0.4">
      <c r="A77">
        <f t="shared" si="1"/>
        <v>76</v>
      </c>
      <c r="B77" t="s">
        <v>105</v>
      </c>
      <c r="C77" t="s">
        <v>260</v>
      </c>
      <c r="D77" t="s">
        <v>310</v>
      </c>
      <c r="E77" t="b">
        <f>ISNUMBER(SEARCH(作業部分検索,tbl[[#This Row],[作業名]]))</f>
        <v>1</v>
      </c>
      <c r="F77" t="b">
        <f>ISNUMBER(SEARCH(作業名1,tbl[[#This Row],[作業名]]))</f>
        <v>1</v>
      </c>
      <c r="G77" t="b">
        <f>ISNUMBER(SEARCH(作業名2,tbl[[#This Row],[作業名]]))</f>
        <v>1</v>
      </c>
      <c r="I77" t="str">
        <v>鋼製下地工事</v>
      </c>
    </row>
    <row r="78" spans="1:9" x14ac:dyDescent="0.4">
      <c r="A78">
        <f t="shared" si="1"/>
        <v>77</v>
      </c>
      <c r="B78" t="s">
        <v>104</v>
      </c>
      <c r="C78" t="s">
        <v>260</v>
      </c>
      <c r="D78" t="s">
        <v>311</v>
      </c>
      <c r="E78" t="b">
        <f>ISNUMBER(SEARCH(作業部分検索,tbl[[#This Row],[作業名]]))</f>
        <v>1</v>
      </c>
      <c r="F78" t="b">
        <f>ISNUMBER(SEARCH(作業名1,tbl[[#This Row],[作業名]]))</f>
        <v>1</v>
      </c>
      <c r="G78" t="b">
        <f>ISNUMBER(SEARCH(作業名2,tbl[[#This Row],[作業名]]))</f>
        <v>1</v>
      </c>
      <c r="I78" t="str">
        <v>ボード仕上げ工事</v>
      </c>
    </row>
    <row r="79" spans="1:9" x14ac:dyDescent="0.4">
      <c r="A79">
        <f t="shared" si="1"/>
        <v>78</v>
      </c>
      <c r="B79" t="s">
        <v>103</v>
      </c>
      <c r="C79" t="s">
        <v>260</v>
      </c>
      <c r="D79" t="s">
        <v>312</v>
      </c>
      <c r="E79" t="b">
        <f>ISNUMBER(SEARCH(作業部分検索,tbl[[#This Row],[作業名]]))</f>
        <v>1</v>
      </c>
      <c r="F79" t="b">
        <f>ISNUMBER(SEARCH(作業名1,tbl[[#This Row],[作業名]]))</f>
        <v>1</v>
      </c>
      <c r="G79" t="b">
        <f>ISNUMBER(SEARCH(作業名2,tbl[[#This Row],[作業名]]))</f>
        <v>1</v>
      </c>
      <c r="I79" t="str">
        <v>カーテン工事</v>
      </c>
    </row>
    <row r="80" spans="1:9" x14ac:dyDescent="0.4">
      <c r="A80">
        <f t="shared" si="1"/>
        <v>79</v>
      </c>
      <c r="B80" t="s">
        <v>155</v>
      </c>
      <c r="C80" t="s">
        <v>261</v>
      </c>
      <c r="D80" t="s">
        <v>313</v>
      </c>
      <c r="E80" t="b">
        <f>ISNUMBER(SEARCH(作業部分検索,tbl[[#This Row],[作業名]]))</f>
        <v>1</v>
      </c>
      <c r="F80" t="b">
        <f>ISNUMBER(SEARCH(作業名1,tbl[[#This Row],[作業名]]))</f>
        <v>1</v>
      </c>
      <c r="G80" t="b">
        <f>ISNUMBER(SEARCH(作業名2,tbl[[#This Row],[作業名]]))</f>
        <v>1</v>
      </c>
      <c r="I80" t="str">
        <v>保温保冷工事</v>
      </c>
    </row>
    <row r="81" spans="1:9" x14ac:dyDescent="0.4">
      <c r="A81">
        <f t="shared" si="1"/>
        <v>80</v>
      </c>
      <c r="B81" t="s">
        <v>131</v>
      </c>
      <c r="C81" t="s">
        <v>262</v>
      </c>
      <c r="D81" t="s">
        <v>314</v>
      </c>
      <c r="E81" t="b">
        <f>ISNUMBER(SEARCH(作業部分検索,tbl[[#This Row],[作業名]]))</f>
        <v>1</v>
      </c>
      <c r="F81" t="b">
        <f>ISNUMBER(SEARCH(作業名1,tbl[[#This Row],[作業名]]))</f>
        <v>1</v>
      </c>
      <c r="G81" t="b">
        <f>ISNUMBER(SEARCH(作業名2,tbl[[#This Row],[作業名]]))</f>
        <v>1</v>
      </c>
      <c r="I81" t="str">
        <v>ビル用サッシ施工</v>
      </c>
    </row>
    <row r="82" spans="1:9" x14ac:dyDescent="0.4">
      <c r="A82">
        <f t="shared" si="1"/>
        <v>81</v>
      </c>
      <c r="B82" t="s">
        <v>115</v>
      </c>
      <c r="C82" t="s">
        <v>263</v>
      </c>
      <c r="D82" t="s">
        <v>315</v>
      </c>
      <c r="E82" t="b">
        <f>ISNUMBER(SEARCH(作業部分検索,tbl[[#This Row],[作業名]]))</f>
        <v>1</v>
      </c>
      <c r="F82" t="b">
        <f>ISNUMBER(SEARCH(作業名1,tbl[[#This Row],[作業名]]))</f>
        <v>1</v>
      </c>
      <c r="G82" t="b">
        <f>ISNUMBER(SEARCH(作業名2,tbl[[#This Row],[作業名]]))</f>
        <v>1</v>
      </c>
      <c r="I82" t="str">
        <v>ウェルポイント工事</v>
      </c>
    </row>
    <row r="83" spans="1:9" x14ac:dyDescent="0.4">
      <c r="A83">
        <f t="shared" si="1"/>
        <v>82</v>
      </c>
      <c r="B83" t="s">
        <v>154</v>
      </c>
      <c r="C83" t="s">
        <v>264</v>
      </c>
      <c r="D83" t="s">
        <v>316</v>
      </c>
      <c r="E83" t="b">
        <f>ISNUMBER(SEARCH(作業部分検索,tbl[[#This Row],[作業名]]))</f>
        <v>1</v>
      </c>
      <c r="F83" t="b">
        <f>ISNUMBER(SEARCH(作業名1,tbl[[#This Row],[作業名]]))</f>
        <v>1</v>
      </c>
      <c r="G83" t="b">
        <f>ISNUMBER(SEARCH(作業名2,tbl[[#This Row],[作業名]]))</f>
        <v>1</v>
      </c>
      <c r="I83" t="str">
        <v>壁装</v>
      </c>
    </row>
    <row r="84" spans="1:9" x14ac:dyDescent="0.4">
      <c r="A84">
        <f t="shared" si="1"/>
        <v>83</v>
      </c>
      <c r="B84" t="s">
        <v>153</v>
      </c>
      <c r="C84" t="s">
        <v>265</v>
      </c>
      <c r="D84" t="s">
        <v>152</v>
      </c>
      <c r="E84" t="b">
        <f>ISNUMBER(SEARCH(作業部分検索,tbl[[#This Row],[作業名]]))</f>
        <v>1</v>
      </c>
      <c r="F84" t="b">
        <f>ISNUMBER(SEARCH(作業名1,tbl[[#This Row],[作業名]]))</f>
        <v>1</v>
      </c>
      <c r="G84" t="b">
        <f>ISNUMBER(SEARCH(作業名2,tbl[[#This Row],[作業名]]))</f>
        <v>1</v>
      </c>
      <c r="I84" t="str">
        <v>建築塗装</v>
      </c>
    </row>
    <row r="85" spans="1:9" x14ac:dyDescent="0.4">
      <c r="A85">
        <f t="shared" si="1"/>
        <v>84</v>
      </c>
      <c r="B85" t="s">
        <v>151</v>
      </c>
      <c r="C85" t="s">
        <v>265</v>
      </c>
      <c r="D85" t="s">
        <v>150</v>
      </c>
      <c r="E85" t="b">
        <f>ISNUMBER(SEARCH(作業部分検索,tbl[[#This Row],[作業名]]))</f>
        <v>1</v>
      </c>
      <c r="F85" t="b">
        <f>ISNUMBER(SEARCH(作業名1,tbl[[#This Row],[作業名]]))</f>
        <v>1</v>
      </c>
      <c r="G85" t="b">
        <f>ISNUMBER(SEARCH(作業名2,tbl[[#This Row],[作業名]]))</f>
        <v>1</v>
      </c>
      <c r="I85" t="str">
        <v>金属塗装</v>
      </c>
    </row>
    <row r="86" spans="1:9" x14ac:dyDescent="0.4">
      <c r="A86">
        <f t="shared" si="1"/>
        <v>85</v>
      </c>
      <c r="B86" t="s">
        <v>149</v>
      </c>
      <c r="C86" t="s">
        <v>265</v>
      </c>
      <c r="D86" t="s">
        <v>148</v>
      </c>
      <c r="E86" t="b">
        <f>ISNUMBER(SEARCH(作業部分検索,tbl[[#This Row],[作業名]]))</f>
        <v>1</v>
      </c>
      <c r="F86" t="b">
        <f>ISNUMBER(SEARCH(作業名1,tbl[[#This Row],[作業名]]))</f>
        <v>1</v>
      </c>
      <c r="G86" t="b">
        <f>ISNUMBER(SEARCH(作業名2,tbl[[#This Row],[作業名]]))</f>
        <v>1</v>
      </c>
      <c r="I86" t="str">
        <v>鋼橋塗装</v>
      </c>
    </row>
    <row r="87" spans="1:9" x14ac:dyDescent="0.4">
      <c r="A87">
        <f t="shared" si="1"/>
        <v>86</v>
      </c>
      <c r="B87" t="s">
        <v>147</v>
      </c>
      <c r="C87" t="s">
        <v>265</v>
      </c>
      <c r="D87" t="s">
        <v>146</v>
      </c>
      <c r="E87" t="b">
        <f>ISNUMBER(SEARCH(作業部分検索,tbl[[#This Row],[作業名]]))</f>
        <v>1</v>
      </c>
      <c r="F87" t="b">
        <f>ISNUMBER(SEARCH(作業名1,tbl[[#This Row],[作業名]]))</f>
        <v>1</v>
      </c>
      <c r="G87" t="b">
        <f>ISNUMBER(SEARCH(作業名2,tbl[[#This Row],[作業名]]))</f>
        <v>1</v>
      </c>
      <c r="I87" t="str">
        <v>噴霧塗装</v>
      </c>
    </row>
    <row r="88" spans="1:9" x14ac:dyDescent="0.4">
      <c r="A88">
        <f t="shared" si="1"/>
        <v>87</v>
      </c>
      <c r="B88" t="s">
        <v>130</v>
      </c>
      <c r="C88" t="s">
        <v>129</v>
      </c>
      <c r="D88" t="s">
        <v>129</v>
      </c>
      <c r="E88" t="b">
        <f>ISNUMBER(SEARCH(作業部分検索,tbl[[#This Row],[作業名]]))</f>
        <v>1</v>
      </c>
      <c r="F88" t="b">
        <f>ISNUMBER(SEARCH(作業名1,tbl[[#This Row],[作業名]]))</f>
        <v>1</v>
      </c>
      <c r="G88" t="b">
        <f>ISNUMBER(SEARCH(作業名2,tbl[[#This Row],[作業名]]))</f>
        <v>1</v>
      </c>
      <c r="I88" t="str">
        <v>工業包装</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履歴書(入力用)</vt:lpstr>
      <vt:lpstr>別紙</vt:lpstr>
      <vt:lpstr>履歴書（記入例）</vt:lpstr>
      <vt:lpstr>選任基準</vt:lpstr>
      <vt:lpstr>年齢・卒業早見表</vt:lpstr>
      <vt:lpstr>data</vt:lpstr>
      <vt:lpstr>年齢・卒業早見表!Print_Area</vt:lpstr>
      <vt:lpstr>別紙!Print_Area</vt:lpstr>
      <vt:lpstr>'履歴書(入力用)'!Print_Area</vt:lpstr>
      <vt:lpstr>作業部分検索</vt:lpstr>
      <vt:lpstr>作業名1</vt:lpstr>
      <vt:lpstr>作業名2</vt:lpstr>
      <vt:lpstr>作業名2リスト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大矢麻衣子</dc:creator>
  <cp:lastModifiedBy>大矢麻衣子</cp:lastModifiedBy>
  <cp:lastPrinted>2026-10-08T06:18:01Z</cp:lastPrinted>
  <dcterms:created xsi:type="dcterms:W3CDTF">2026-08-12T03:53:08Z</dcterms:created>
  <dcterms:modified xsi:type="dcterms:W3CDTF">2026-10-08T06:38:00Z</dcterms:modified>
</cp:coreProperties>
</file>